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26EF7731-00F0-40D9-9C67-1D49FE02A515}" xr6:coauthVersionLast="43" xr6:coauthVersionMax="43" xr10:uidLastSave="{00000000-0000-0000-0000-000000000000}"/>
  <bookViews>
    <workbookView xWindow="28680" yWindow="-120" windowWidth="29040" windowHeight="15840" xr2:uid="{00000000-000D-0000-FFFF-FFFF00000000}"/>
  </bookViews>
  <sheets>
    <sheet name="Algoritmo" sheetId="8" r:id="rId1"/>
    <sheet name="EG 28-A 2019" sheetId="1" r:id="rId2"/>
    <sheet name="EG 26-J 2016" sheetId="2" r:id="rId3"/>
    <sheet name="EG 20-D 2015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0" i="8" l="1"/>
  <c r="D14" i="8"/>
  <c r="E14" i="8"/>
  <c r="E15" i="8"/>
  <c r="D25" i="8"/>
  <c r="E25" i="8"/>
  <c r="D26" i="8"/>
  <c r="E26" i="8"/>
  <c r="E30" i="8" s="1"/>
  <c r="D27" i="8"/>
  <c r="E27" i="8"/>
  <c r="D28" i="8"/>
  <c r="E28" i="8"/>
  <c r="F15" i="8"/>
  <c r="G15" i="8" s="1"/>
  <c r="H15" i="8" s="1"/>
  <c r="I15" i="8" s="1"/>
  <c r="J15" i="8" s="1"/>
  <c r="K15" i="8" s="1"/>
  <c r="L15" i="8" s="1"/>
  <c r="M15" i="8" s="1"/>
  <c r="N15" i="8" s="1"/>
  <c r="O15" i="8" s="1"/>
  <c r="P15" i="8" s="1"/>
  <c r="Q15" i="8" s="1"/>
  <c r="R15" i="8" s="1"/>
  <c r="S15" i="8" s="1"/>
  <c r="T15" i="8" s="1"/>
  <c r="U15" i="8" s="1"/>
  <c r="V15" i="8" s="1"/>
  <c r="W15" i="8" s="1"/>
  <c r="X15" i="8" s="1"/>
  <c r="Y15" i="8" s="1"/>
  <c r="Z15" i="8" s="1"/>
  <c r="AA15" i="8" s="1"/>
  <c r="AB15" i="8" s="1"/>
  <c r="AC15" i="8" s="1"/>
  <c r="AD15" i="8" s="1"/>
  <c r="AE15" i="8" s="1"/>
  <c r="AF15" i="8" s="1"/>
  <c r="AG15" i="8" s="1"/>
  <c r="AH15" i="8" s="1"/>
  <c r="AI15" i="8" s="1"/>
  <c r="AJ15" i="8" s="1"/>
  <c r="AK15" i="8" s="1"/>
  <c r="AL15" i="8" s="1"/>
  <c r="AM15" i="8" s="1"/>
  <c r="AN15" i="8" s="1"/>
  <c r="AO15" i="8" s="1"/>
  <c r="AP15" i="8" s="1"/>
  <c r="AQ15" i="8" s="1"/>
  <c r="AR15" i="8" s="1"/>
  <c r="AS15" i="8" s="1"/>
  <c r="AT15" i="8" s="1"/>
  <c r="AT26" i="8"/>
  <c r="AS26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AT25" i="8"/>
  <c r="AT30" i="8" s="1"/>
  <c r="AS25" i="8"/>
  <c r="AR25" i="8"/>
  <c r="AQ25" i="8"/>
  <c r="AP25" i="8"/>
  <c r="AP30" i="8" s="1"/>
  <c r="AO25" i="8"/>
  <c r="AO30" i="8" s="1"/>
  <c r="AN25" i="8"/>
  <c r="AN30" i="8" s="1"/>
  <c r="AM25" i="8"/>
  <c r="AL25" i="8"/>
  <c r="AL30" i="8" s="1"/>
  <c r="AK25" i="8"/>
  <c r="AJ25" i="8"/>
  <c r="AI25" i="8"/>
  <c r="AH25" i="8"/>
  <c r="AH30" i="8" s="1"/>
  <c r="AG25" i="8"/>
  <c r="AF25" i="8"/>
  <c r="AF30" i="8" s="1"/>
  <c r="AE25" i="8"/>
  <c r="AD25" i="8"/>
  <c r="AD30" i="8" s="1"/>
  <c r="AC25" i="8"/>
  <c r="AB25" i="8"/>
  <c r="AA25" i="8"/>
  <c r="Z25" i="8"/>
  <c r="Z30" i="8" s="1"/>
  <c r="Y25" i="8"/>
  <c r="X25" i="8"/>
  <c r="X30" i="8" s="1"/>
  <c r="W25" i="8"/>
  <c r="V25" i="8"/>
  <c r="V30" i="8" s="1"/>
  <c r="U25" i="8"/>
  <c r="T25" i="8"/>
  <c r="S25" i="8"/>
  <c r="R25" i="8"/>
  <c r="R30" i="8" s="1"/>
  <c r="Q25" i="8"/>
  <c r="P25" i="8"/>
  <c r="P30" i="8" s="1"/>
  <c r="O25" i="8"/>
  <c r="N25" i="8"/>
  <c r="N30" i="8" s="1"/>
  <c r="M25" i="8"/>
  <c r="L25" i="8"/>
  <c r="K25" i="8"/>
  <c r="J25" i="8"/>
  <c r="J30" i="8" s="1"/>
  <c r="I25" i="8"/>
  <c r="I30" i="8" s="1"/>
  <c r="H25" i="8"/>
  <c r="H30" i="8" s="1"/>
  <c r="G25" i="8"/>
  <c r="F25" i="8"/>
  <c r="F30" i="8" s="1"/>
  <c r="AT14" i="8"/>
  <c r="AS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L30" i="8" l="1"/>
  <c r="T30" i="8"/>
  <c r="AB30" i="8"/>
  <c r="AJ30" i="8"/>
  <c r="AR30" i="8"/>
  <c r="M30" i="8"/>
  <c r="U30" i="8"/>
  <c r="AC30" i="8"/>
  <c r="AK30" i="8"/>
  <c r="AS30" i="8"/>
  <c r="AG30" i="8"/>
  <c r="Y30" i="8"/>
  <c r="Q30" i="8"/>
  <c r="S30" i="8"/>
  <c r="AA30" i="8"/>
  <c r="AI30" i="8"/>
  <c r="AQ30" i="8"/>
  <c r="K30" i="8"/>
  <c r="G30" i="8"/>
  <c r="O30" i="8"/>
  <c r="W30" i="8"/>
  <c r="AE30" i="8"/>
  <c r="AM30" i="8"/>
  <c r="AU10" i="8"/>
  <c r="AV10" i="8" s="1"/>
  <c r="AU7" i="8"/>
  <c r="AV7" i="8" s="1"/>
  <c r="AU9" i="8"/>
  <c r="AV9" i="8" s="1"/>
  <c r="AU8" i="8"/>
  <c r="AV8" i="8" s="1"/>
  <c r="AU3" i="8"/>
  <c r="AV3" i="8" s="1"/>
  <c r="AU6" i="8"/>
  <c r="AV6" i="8" s="1"/>
  <c r="AU12" i="8"/>
  <c r="AV12" i="8" s="1"/>
  <c r="AU11" i="8"/>
  <c r="AV11" i="8" s="1"/>
  <c r="AU13" i="8"/>
  <c r="AV13" i="8" s="1"/>
  <c r="AU5" i="8"/>
  <c r="AV5" i="8" s="1"/>
  <c r="AU4" i="8"/>
  <c r="AV4" i="8" s="1"/>
  <c r="D14" i="1" l="1"/>
  <c r="AA11" i="3" l="1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H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G11" i="2"/>
  <c r="F11" i="2"/>
  <c r="E11" i="2"/>
  <c r="D11" i="2"/>
  <c r="E14" i="1" l="1"/>
  <c r="AT14" i="1" l="1"/>
  <c r="AS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<sst xmlns="http://schemas.openxmlformats.org/spreadsheetml/2006/main" count="130" uniqueCount="62">
  <si>
    <t>PSOE</t>
  </si>
  <si>
    <t>PP</t>
  </si>
  <si>
    <t>C's</t>
  </si>
  <si>
    <t>VOX</t>
  </si>
  <si>
    <t>ERC</t>
  </si>
  <si>
    <t>PNV</t>
  </si>
  <si>
    <t>UP</t>
  </si>
  <si>
    <t>JXCAT</t>
  </si>
  <si>
    <t>BILDU</t>
  </si>
  <si>
    <t>NAS</t>
  </si>
  <si>
    <t>OTROS</t>
  </si>
  <si>
    <t>ESCRUTADO</t>
  </si>
  <si>
    <t>ESCAÑOS</t>
  </si>
  <si>
    <t>CIS</t>
  </si>
  <si>
    <t>128-138</t>
  </si>
  <si>
    <t>33-41</t>
  </si>
  <si>
    <t>42-51</t>
  </si>
  <si>
    <t>66-76</t>
  </si>
  <si>
    <t>29-37</t>
  </si>
  <si>
    <t>30-37</t>
  </si>
  <si>
    <t>GAD 3</t>
  </si>
  <si>
    <t>116-121</t>
  </si>
  <si>
    <t>69-73</t>
  </si>
  <si>
    <t>48-49</t>
  </si>
  <si>
    <t>45-45</t>
  </si>
  <si>
    <t>36-38</t>
  </si>
  <si>
    <t>13-14</t>
  </si>
  <si>
    <t>-</t>
  </si>
  <si>
    <t>5-6</t>
  </si>
  <si>
    <t>3-4</t>
  </si>
  <si>
    <t>91-95</t>
  </si>
  <si>
    <t>117-121</t>
  </si>
  <si>
    <t>81-85</t>
  </si>
  <si>
    <t>26-30</t>
  </si>
  <si>
    <t>11-12</t>
  </si>
  <si>
    <t>5</t>
  </si>
  <si>
    <t>CDC (JXCAT)</t>
  </si>
  <si>
    <t>Comparecencia del gobierno a las 23:00</t>
  </si>
  <si>
    <t>ENCUESTAS</t>
  </si>
  <si>
    <t>118-121</t>
  </si>
  <si>
    <t>88-92</t>
  </si>
  <si>
    <t>78-80</t>
  </si>
  <si>
    <t>38-39</t>
  </si>
  <si>
    <t>8-9</t>
  </si>
  <si>
    <t>6-7</t>
  </si>
  <si>
    <t>3</t>
  </si>
  <si>
    <t>A pie de urna</t>
  </si>
  <si>
    <t>120-128</t>
  </si>
  <si>
    <t>77-89</t>
  </si>
  <si>
    <t>63-66</t>
  </si>
  <si>
    <t>45-49</t>
  </si>
  <si>
    <t>114-118</t>
  </si>
  <si>
    <t>47-50</t>
  </si>
  <si>
    <t>76-80</t>
  </si>
  <si>
    <t>9-11</t>
  </si>
  <si>
    <t>4-5</t>
  </si>
  <si>
    <t>DL (JXCAT)</t>
  </si>
  <si>
    <t>Comparecencia del gobierno a las 22:45</t>
  </si>
  <si>
    <t>Posibles acuerdos</t>
  </si>
  <si>
    <t>Media</t>
  </si>
  <si>
    <t>Desviación</t>
  </si>
  <si>
    <t>90+30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</si>
</sst>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7" tint="0.59999389629810485"/>
      <name val="Calibri"/>
      <family val="2"/>
      <scheme val="minor"/>
    </font>
    <font>
      <sz val="14"/>
      <color theme="2" tint="-9.9978637043366805E-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B7C1D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FF87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10" fontId="4" fillId="12" borderId="0" xfId="0" applyNumberFormat="1" applyFont="1" applyFill="1" applyAlignment="1">
      <alignment horizontal="center"/>
    </xf>
    <xf numFmtId="0" fontId="0" fillId="0" borderId="0" xfId="0" applyFill="1"/>
    <xf numFmtId="0" fontId="1" fillId="12" borderId="0" xfId="0" applyFont="1" applyFill="1" applyAlignment="1">
      <alignment horizontal="center"/>
    </xf>
    <xf numFmtId="10" fontId="5" fillId="12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0" fontId="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64" fontId="4" fillId="12" borderId="0" xfId="0" applyNumberFormat="1" applyFont="1" applyFill="1" applyAlignment="1">
      <alignment horizontal="center"/>
    </xf>
    <xf numFmtId="20" fontId="7" fillId="4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0" fontId="4" fillId="12" borderId="3" xfId="0" applyNumberFormat="1" applyFont="1" applyFill="1" applyBorder="1" applyAlignment="1">
      <alignment horizontal="center"/>
    </xf>
    <xf numFmtId="10" fontId="4" fillId="12" borderId="4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0" fillId="0" borderId="0" xfId="0" applyNumberFormat="1"/>
    <xf numFmtId="165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2" fontId="9" fillId="0" borderId="0" xfId="0" applyNumberFormat="1" applyFont="1"/>
    <xf numFmtId="165" fontId="9" fillId="0" borderId="0" xfId="0" applyNumberFormat="1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/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/>
    <xf numFmtId="1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A72D4"/>
      <color rgb="FFCFF874"/>
      <color rgb="FFB0D498"/>
      <color rgb="FFFB7C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Convergencia a los</a:t>
            </a:r>
          </a:p>
          <a:p>
            <a:pPr>
              <a:defRPr/>
            </a:pPr>
            <a:r>
              <a:rPr lang="es-ES"/>
              <a:t> resultados finales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7.3209747241901477E-2"/>
          <c:y val="0.13490194756028559"/>
          <c:w val="0.91640309660679786"/>
          <c:h val="0.75038063865736016"/>
        </c:manualLayout>
      </c:layout>
      <c:lineChart>
        <c:grouping val="standard"/>
        <c:varyColors val="0"/>
        <c:ser>
          <c:idx val="0"/>
          <c:order val="0"/>
          <c:tx>
            <c:strRef>
              <c:f>Algoritmo!$A$25:$C$25</c:f>
              <c:strCache>
                <c:ptCount val="3"/>
                <c:pt idx="0">
                  <c:v>PSOE</c:v>
                </c:pt>
                <c:pt idx="1">
                  <c:v>UP</c:v>
                </c:pt>
                <c:pt idx="2">
                  <c:v>ERC</c:v>
                </c:pt>
              </c:strCache>
            </c:strRef>
          </c:tx>
          <c:spPr>
            <a:ln w="50800" cap="rnd" cmpd="dbl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Algoritmo!$D$25:$AT$25</c:f>
              <c:numCache>
                <c:formatCode>0</c:formatCode>
                <c:ptCount val="43"/>
                <c:pt idx="0">
                  <c:v>180</c:v>
                </c:pt>
                <c:pt idx="1">
                  <c:v>175</c:v>
                </c:pt>
                <c:pt idx="2">
                  <c:v>177</c:v>
                </c:pt>
                <c:pt idx="3">
                  <c:v>178</c:v>
                </c:pt>
                <c:pt idx="4">
                  <c:v>180</c:v>
                </c:pt>
                <c:pt idx="5">
                  <c:v>179</c:v>
                </c:pt>
                <c:pt idx="6">
                  <c:v>179</c:v>
                </c:pt>
                <c:pt idx="7">
                  <c:v>182</c:v>
                </c:pt>
                <c:pt idx="8">
                  <c:v>181</c:v>
                </c:pt>
                <c:pt idx="9">
                  <c:v>181</c:v>
                </c:pt>
                <c:pt idx="10">
                  <c:v>187</c:v>
                </c:pt>
                <c:pt idx="11">
                  <c:v>185</c:v>
                </c:pt>
                <c:pt idx="12">
                  <c:v>184</c:v>
                </c:pt>
                <c:pt idx="13">
                  <c:v>183</c:v>
                </c:pt>
                <c:pt idx="14">
                  <c:v>182</c:v>
                </c:pt>
                <c:pt idx="15">
                  <c:v>181</c:v>
                </c:pt>
                <c:pt idx="16">
                  <c:v>181</c:v>
                </c:pt>
                <c:pt idx="17">
                  <c:v>181</c:v>
                </c:pt>
                <c:pt idx="18">
                  <c:v>180</c:v>
                </c:pt>
                <c:pt idx="19">
                  <c:v>180</c:v>
                </c:pt>
                <c:pt idx="20">
                  <c:v>180</c:v>
                </c:pt>
                <c:pt idx="21">
                  <c:v>179</c:v>
                </c:pt>
                <c:pt idx="22">
                  <c:v>180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179</c:v>
                </c:pt>
                <c:pt idx="31">
                  <c:v>179</c:v>
                </c:pt>
                <c:pt idx="32">
                  <c:v>180</c:v>
                </c:pt>
                <c:pt idx="33">
                  <c:v>178</c:v>
                </c:pt>
                <c:pt idx="34">
                  <c:v>179</c:v>
                </c:pt>
                <c:pt idx="35">
                  <c:v>180</c:v>
                </c:pt>
                <c:pt idx="36">
                  <c:v>180</c:v>
                </c:pt>
                <c:pt idx="37">
                  <c:v>180</c:v>
                </c:pt>
                <c:pt idx="38">
                  <c:v>180</c:v>
                </c:pt>
                <c:pt idx="39">
                  <c:v>180</c:v>
                </c:pt>
                <c:pt idx="40">
                  <c:v>180</c:v>
                </c:pt>
                <c:pt idx="41">
                  <c:v>180</c:v>
                </c:pt>
                <c:pt idx="42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A-4EE7-A1D2-0A8FD6A118FC}"/>
            </c:ext>
          </c:extLst>
        </c:ser>
        <c:ser>
          <c:idx val="1"/>
          <c:order val="1"/>
          <c:tx>
            <c:strRef>
              <c:f>Algoritmo!$A$26:$B$26</c:f>
              <c:strCache>
                <c:ptCount val="2"/>
                <c:pt idx="0">
                  <c:v>PSOE</c:v>
                </c:pt>
                <c:pt idx="1">
                  <c:v>C's</c:v>
                </c:pt>
              </c:strCache>
            </c:strRef>
          </c:tx>
          <c:spPr>
            <a:ln w="50800" cap="rnd" cmpd="dbl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Algoritmo!$D$26:$AT$26</c:f>
              <c:numCache>
                <c:formatCode>0</c:formatCode>
                <c:ptCount val="43"/>
                <c:pt idx="0">
                  <c:v>171</c:v>
                </c:pt>
                <c:pt idx="1">
                  <c:v>169</c:v>
                </c:pt>
                <c:pt idx="2">
                  <c:v>173</c:v>
                </c:pt>
                <c:pt idx="3">
                  <c:v>175</c:v>
                </c:pt>
                <c:pt idx="4">
                  <c:v>175</c:v>
                </c:pt>
                <c:pt idx="5">
                  <c:v>173</c:v>
                </c:pt>
                <c:pt idx="6">
                  <c:v>174</c:v>
                </c:pt>
                <c:pt idx="7">
                  <c:v>178</c:v>
                </c:pt>
                <c:pt idx="8">
                  <c:v>178</c:v>
                </c:pt>
                <c:pt idx="9">
                  <c:v>178</c:v>
                </c:pt>
                <c:pt idx="10">
                  <c:v>183</c:v>
                </c:pt>
                <c:pt idx="11">
                  <c:v>184</c:v>
                </c:pt>
                <c:pt idx="12">
                  <c:v>182</c:v>
                </c:pt>
                <c:pt idx="13">
                  <c:v>182</c:v>
                </c:pt>
                <c:pt idx="14">
                  <c:v>181</c:v>
                </c:pt>
                <c:pt idx="15">
                  <c:v>181</c:v>
                </c:pt>
                <c:pt idx="16">
                  <c:v>181</c:v>
                </c:pt>
                <c:pt idx="17">
                  <c:v>181</c:v>
                </c:pt>
                <c:pt idx="18">
                  <c:v>180</c:v>
                </c:pt>
                <c:pt idx="19">
                  <c:v>180</c:v>
                </c:pt>
                <c:pt idx="20">
                  <c:v>180</c:v>
                </c:pt>
                <c:pt idx="21">
                  <c:v>179</c:v>
                </c:pt>
                <c:pt idx="22">
                  <c:v>180</c:v>
                </c:pt>
                <c:pt idx="23">
                  <c:v>180</c:v>
                </c:pt>
                <c:pt idx="24">
                  <c:v>180</c:v>
                </c:pt>
                <c:pt idx="25">
                  <c:v>180</c:v>
                </c:pt>
                <c:pt idx="26">
                  <c:v>180</c:v>
                </c:pt>
                <c:pt idx="27">
                  <c:v>180</c:v>
                </c:pt>
                <c:pt idx="28">
                  <c:v>180</c:v>
                </c:pt>
                <c:pt idx="29">
                  <c:v>180</c:v>
                </c:pt>
                <c:pt idx="30">
                  <c:v>179</c:v>
                </c:pt>
                <c:pt idx="31">
                  <c:v>179</c:v>
                </c:pt>
                <c:pt idx="32">
                  <c:v>180</c:v>
                </c:pt>
                <c:pt idx="33">
                  <c:v>179</c:v>
                </c:pt>
                <c:pt idx="34">
                  <c:v>180</c:v>
                </c:pt>
                <c:pt idx="35">
                  <c:v>180</c:v>
                </c:pt>
                <c:pt idx="36">
                  <c:v>180</c:v>
                </c:pt>
                <c:pt idx="37">
                  <c:v>180</c:v>
                </c:pt>
                <c:pt idx="38">
                  <c:v>180</c:v>
                </c:pt>
                <c:pt idx="39">
                  <c:v>180</c:v>
                </c:pt>
                <c:pt idx="40">
                  <c:v>180</c:v>
                </c:pt>
                <c:pt idx="41">
                  <c:v>180</c:v>
                </c:pt>
                <c:pt idx="42">
                  <c:v>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EA-4EE7-A1D2-0A8FD6A118FC}"/>
            </c:ext>
          </c:extLst>
        </c:ser>
        <c:ser>
          <c:idx val="2"/>
          <c:order val="2"/>
          <c:tx>
            <c:strRef>
              <c:f>Algoritmo!$A$27:$C$27</c:f>
              <c:strCache>
                <c:ptCount val="3"/>
                <c:pt idx="0">
                  <c:v>PP</c:v>
                </c:pt>
                <c:pt idx="1">
                  <c:v>C's</c:v>
                </c:pt>
                <c:pt idx="2">
                  <c:v>VOX</c:v>
                </c:pt>
              </c:strCache>
            </c:strRef>
          </c:tx>
          <c:spPr>
            <a:ln w="50800" cap="rnd" cmpd="dbl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Algoritmo!$D$27:$AT$27</c:f>
              <c:numCache>
                <c:formatCode>0</c:formatCode>
                <c:ptCount val="43"/>
                <c:pt idx="0">
                  <c:v>132</c:v>
                </c:pt>
                <c:pt idx="1">
                  <c:v>136</c:v>
                </c:pt>
                <c:pt idx="2">
                  <c:v>135</c:v>
                </c:pt>
                <c:pt idx="3">
                  <c:v>135</c:v>
                </c:pt>
                <c:pt idx="4">
                  <c:v>134</c:v>
                </c:pt>
                <c:pt idx="5">
                  <c:v>135</c:v>
                </c:pt>
                <c:pt idx="6">
                  <c:v>135</c:v>
                </c:pt>
                <c:pt idx="7">
                  <c:v>139</c:v>
                </c:pt>
                <c:pt idx="8">
                  <c:v>140</c:v>
                </c:pt>
                <c:pt idx="9">
                  <c:v>139</c:v>
                </c:pt>
                <c:pt idx="10">
                  <c:v>139</c:v>
                </c:pt>
                <c:pt idx="11">
                  <c:v>141</c:v>
                </c:pt>
                <c:pt idx="12">
                  <c:v>143</c:v>
                </c:pt>
                <c:pt idx="13">
                  <c:v>143</c:v>
                </c:pt>
                <c:pt idx="14">
                  <c:v>144</c:v>
                </c:pt>
                <c:pt idx="15">
                  <c:v>145</c:v>
                </c:pt>
                <c:pt idx="16">
                  <c:v>145</c:v>
                </c:pt>
                <c:pt idx="17">
                  <c:v>145</c:v>
                </c:pt>
                <c:pt idx="18">
                  <c:v>145</c:v>
                </c:pt>
                <c:pt idx="19">
                  <c:v>145</c:v>
                </c:pt>
                <c:pt idx="20">
                  <c:v>145</c:v>
                </c:pt>
                <c:pt idx="21">
                  <c:v>146</c:v>
                </c:pt>
                <c:pt idx="22">
                  <c:v>146</c:v>
                </c:pt>
                <c:pt idx="23">
                  <c:v>146</c:v>
                </c:pt>
                <c:pt idx="24">
                  <c:v>146</c:v>
                </c:pt>
                <c:pt idx="25">
                  <c:v>146</c:v>
                </c:pt>
                <c:pt idx="26">
                  <c:v>146</c:v>
                </c:pt>
                <c:pt idx="27">
                  <c:v>146</c:v>
                </c:pt>
                <c:pt idx="28">
                  <c:v>146</c:v>
                </c:pt>
                <c:pt idx="29">
                  <c:v>146</c:v>
                </c:pt>
                <c:pt idx="30">
                  <c:v>146</c:v>
                </c:pt>
                <c:pt idx="31">
                  <c:v>146</c:v>
                </c:pt>
                <c:pt idx="32">
                  <c:v>146</c:v>
                </c:pt>
                <c:pt idx="33">
                  <c:v>148</c:v>
                </c:pt>
                <c:pt idx="34">
                  <c:v>148</c:v>
                </c:pt>
                <c:pt idx="35">
                  <c:v>147</c:v>
                </c:pt>
                <c:pt idx="36">
                  <c:v>147</c:v>
                </c:pt>
                <c:pt idx="37">
                  <c:v>147</c:v>
                </c:pt>
                <c:pt idx="38">
                  <c:v>147</c:v>
                </c:pt>
                <c:pt idx="39">
                  <c:v>147</c:v>
                </c:pt>
                <c:pt idx="40">
                  <c:v>147</c:v>
                </c:pt>
                <c:pt idx="41">
                  <c:v>147</c:v>
                </c:pt>
                <c:pt idx="42">
                  <c:v>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EA-4EE7-A1D2-0A8FD6A118FC}"/>
            </c:ext>
          </c:extLst>
        </c:ser>
        <c:ser>
          <c:idx val="3"/>
          <c:order val="3"/>
          <c:tx>
            <c:strRef>
              <c:f>Algoritmo!$A$28:$B$28</c:f>
              <c:strCache>
                <c:ptCount val="2"/>
                <c:pt idx="0">
                  <c:v>PP</c:v>
                </c:pt>
                <c:pt idx="1">
                  <c:v>VOX</c:v>
                </c:pt>
              </c:strCache>
            </c:strRef>
          </c:tx>
          <c:spPr>
            <a:ln w="50800" cap="rnd" cmpd="dbl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Algoritmo!$D$28:$AT$28</c:f>
              <c:numCache>
                <c:formatCode>0</c:formatCode>
                <c:ptCount val="43"/>
                <c:pt idx="0">
                  <c:v>91</c:v>
                </c:pt>
                <c:pt idx="1">
                  <c:v>91</c:v>
                </c:pt>
                <c:pt idx="2">
                  <c:v>90</c:v>
                </c:pt>
                <c:pt idx="3">
                  <c:v>88</c:v>
                </c:pt>
                <c:pt idx="4">
                  <c:v>87</c:v>
                </c:pt>
                <c:pt idx="5">
                  <c:v>88</c:v>
                </c:pt>
                <c:pt idx="6">
                  <c:v>87</c:v>
                </c:pt>
                <c:pt idx="7">
                  <c:v>89</c:v>
                </c:pt>
                <c:pt idx="8">
                  <c:v>90</c:v>
                </c:pt>
                <c:pt idx="9">
                  <c:v>89</c:v>
                </c:pt>
                <c:pt idx="10">
                  <c:v>88</c:v>
                </c:pt>
                <c:pt idx="11">
                  <c:v>88</c:v>
                </c:pt>
                <c:pt idx="12">
                  <c:v>90</c:v>
                </c:pt>
                <c:pt idx="13">
                  <c:v>90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  <c:pt idx="19">
                  <c:v>88</c:v>
                </c:pt>
                <c:pt idx="20">
                  <c:v>88</c:v>
                </c:pt>
                <c:pt idx="21">
                  <c:v>89</c:v>
                </c:pt>
                <c:pt idx="22">
                  <c:v>89</c:v>
                </c:pt>
                <c:pt idx="23">
                  <c:v>89</c:v>
                </c:pt>
                <c:pt idx="24">
                  <c:v>89</c:v>
                </c:pt>
                <c:pt idx="25">
                  <c:v>89</c:v>
                </c:pt>
                <c:pt idx="26">
                  <c:v>89</c:v>
                </c:pt>
                <c:pt idx="27">
                  <c:v>89</c:v>
                </c:pt>
                <c:pt idx="28">
                  <c:v>89</c:v>
                </c:pt>
                <c:pt idx="29">
                  <c:v>89</c:v>
                </c:pt>
                <c:pt idx="30">
                  <c:v>89</c:v>
                </c:pt>
                <c:pt idx="31">
                  <c:v>89</c:v>
                </c:pt>
                <c:pt idx="32">
                  <c:v>89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EA-4EE7-A1D2-0A8FD6A118FC}"/>
            </c:ext>
          </c:extLst>
        </c:ser>
        <c:ser>
          <c:idx val="5"/>
          <c:order val="4"/>
          <c:tx>
            <c:strRef>
              <c:f>Algoritmo!$A$3</c:f>
              <c:strCache>
                <c:ptCount val="1"/>
                <c:pt idx="0">
                  <c:v>PSOE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Algoritmo!$D$3:$AT$3</c:f>
              <c:numCache>
                <c:formatCode>0</c:formatCode>
                <c:ptCount val="43"/>
                <c:pt idx="0">
                  <c:v>130</c:v>
                </c:pt>
                <c:pt idx="1">
                  <c:v>124</c:v>
                </c:pt>
                <c:pt idx="2">
                  <c:v>128</c:v>
                </c:pt>
                <c:pt idx="3">
                  <c:v>128</c:v>
                </c:pt>
                <c:pt idx="4">
                  <c:v>128</c:v>
                </c:pt>
                <c:pt idx="5">
                  <c:v>126</c:v>
                </c:pt>
                <c:pt idx="6">
                  <c:v>126</c:v>
                </c:pt>
                <c:pt idx="7">
                  <c:v>128</c:v>
                </c:pt>
                <c:pt idx="8">
                  <c:v>128</c:v>
                </c:pt>
                <c:pt idx="9">
                  <c:v>128</c:v>
                </c:pt>
                <c:pt idx="10">
                  <c:v>132</c:v>
                </c:pt>
                <c:pt idx="11">
                  <c:v>131</c:v>
                </c:pt>
                <c:pt idx="12">
                  <c:v>129</c:v>
                </c:pt>
                <c:pt idx="13">
                  <c:v>129</c:v>
                </c:pt>
                <c:pt idx="14">
                  <c:v>125</c:v>
                </c:pt>
                <c:pt idx="15">
                  <c:v>124</c:v>
                </c:pt>
                <c:pt idx="16">
                  <c:v>124</c:v>
                </c:pt>
                <c:pt idx="17">
                  <c:v>124</c:v>
                </c:pt>
                <c:pt idx="18">
                  <c:v>123</c:v>
                </c:pt>
                <c:pt idx="19">
                  <c:v>123</c:v>
                </c:pt>
                <c:pt idx="20">
                  <c:v>123</c:v>
                </c:pt>
                <c:pt idx="21">
                  <c:v>122</c:v>
                </c:pt>
                <c:pt idx="22">
                  <c:v>123</c:v>
                </c:pt>
                <c:pt idx="23">
                  <c:v>123</c:v>
                </c:pt>
                <c:pt idx="24">
                  <c:v>123</c:v>
                </c:pt>
                <c:pt idx="25">
                  <c:v>123</c:v>
                </c:pt>
                <c:pt idx="26">
                  <c:v>123</c:v>
                </c:pt>
                <c:pt idx="27">
                  <c:v>123</c:v>
                </c:pt>
                <c:pt idx="28">
                  <c:v>123</c:v>
                </c:pt>
                <c:pt idx="29">
                  <c:v>123</c:v>
                </c:pt>
                <c:pt idx="30">
                  <c:v>122</c:v>
                </c:pt>
                <c:pt idx="31">
                  <c:v>122</c:v>
                </c:pt>
                <c:pt idx="32">
                  <c:v>123</c:v>
                </c:pt>
                <c:pt idx="33">
                  <c:v>121</c:v>
                </c:pt>
                <c:pt idx="34">
                  <c:v>122</c:v>
                </c:pt>
                <c:pt idx="35">
                  <c:v>123</c:v>
                </c:pt>
                <c:pt idx="36">
                  <c:v>123</c:v>
                </c:pt>
                <c:pt idx="37">
                  <c:v>123</c:v>
                </c:pt>
                <c:pt idx="38">
                  <c:v>123</c:v>
                </c:pt>
                <c:pt idx="39">
                  <c:v>123</c:v>
                </c:pt>
                <c:pt idx="40">
                  <c:v>123</c:v>
                </c:pt>
                <c:pt idx="41">
                  <c:v>123</c:v>
                </c:pt>
                <c:pt idx="42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B-4498-BD96-270521283D39}"/>
            </c:ext>
          </c:extLst>
        </c:ser>
        <c:ser>
          <c:idx val="4"/>
          <c:order val="5"/>
          <c:tx>
            <c:strRef>
              <c:f>Algoritmo!$A$4</c:f>
              <c:strCache>
                <c:ptCount val="1"/>
                <c:pt idx="0">
                  <c:v>PP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val>
            <c:numRef>
              <c:f>Algoritmo!$D$4:$AT$4</c:f>
              <c:numCache>
                <c:formatCode>0</c:formatCode>
                <c:ptCount val="43"/>
                <c:pt idx="0">
                  <c:v>70</c:v>
                </c:pt>
                <c:pt idx="1">
                  <c:v>70</c:v>
                </c:pt>
                <c:pt idx="2">
                  <c:v>69</c:v>
                </c:pt>
                <c:pt idx="3">
                  <c:v>67</c:v>
                </c:pt>
                <c:pt idx="4">
                  <c:v>65</c:v>
                </c:pt>
                <c:pt idx="5">
                  <c:v>67</c:v>
                </c:pt>
                <c:pt idx="6">
                  <c:v>66</c:v>
                </c:pt>
                <c:pt idx="7">
                  <c:v>68</c:v>
                </c:pt>
                <c:pt idx="8">
                  <c:v>67</c:v>
                </c:pt>
                <c:pt idx="9">
                  <c:v>66</c:v>
                </c:pt>
                <c:pt idx="10">
                  <c:v>65</c:v>
                </c:pt>
                <c:pt idx="11">
                  <c:v>65</c:v>
                </c:pt>
                <c:pt idx="12">
                  <c:v>67</c:v>
                </c:pt>
                <c:pt idx="13">
                  <c:v>67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66</c:v>
                </c:pt>
                <c:pt idx="34">
                  <c:v>66</c:v>
                </c:pt>
                <c:pt idx="35">
                  <c:v>66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B-4498-BD96-270521283D39}"/>
            </c:ext>
          </c:extLst>
        </c:ser>
        <c:ser>
          <c:idx val="6"/>
          <c:order val="6"/>
          <c:tx>
            <c:strRef>
              <c:f>Algoritmo!$A$5</c:f>
              <c:strCache>
                <c:ptCount val="1"/>
                <c:pt idx="0">
                  <c:v>C's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Algoritmo!$D$5:$AT$5</c:f>
              <c:numCache>
                <c:formatCode>0</c:formatCode>
                <c:ptCount val="43"/>
                <c:pt idx="0">
                  <c:v>41</c:v>
                </c:pt>
                <c:pt idx="1">
                  <c:v>45</c:v>
                </c:pt>
                <c:pt idx="2">
                  <c:v>45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48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51</c:v>
                </c:pt>
                <c:pt idx="11">
                  <c:v>53</c:v>
                </c:pt>
                <c:pt idx="12">
                  <c:v>53</c:v>
                </c:pt>
                <c:pt idx="13">
                  <c:v>53</c:v>
                </c:pt>
                <c:pt idx="14">
                  <c:v>56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  <c:pt idx="18">
                  <c:v>57</c:v>
                </c:pt>
                <c:pt idx="19">
                  <c:v>57</c:v>
                </c:pt>
                <c:pt idx="20">
                  <c:v>57</c:v>
                </c:pt>
                <c:pt idx="21">
                  <c:v>57</c:v>
                </c:pt>
                <c:pt idx="22">
                  <c:v>57</c:v>
                </c:pt>
                <c:pt idx="23">
                  <c:v>57</c:v>
                </c:pt>
                <c:pt idx="24">
                  <c:v>57</c:v>
                </c:pt>
                <c:pt idx="25">
                  <c:v>57</c:v>
                </c:pt>
                <c:pt idx="26">
                  <c:v>57</c:v>
                </c:pt>
                <c:pt idx="27">
                  <c:v>57</c:v>
                </c:pt>
                <c:pt idx="28">
                  <c:v>57</c:v>
                </c:pt>
                <c:pt idx="29">
                  <c:v>57</c:v>
                </c:pt>
                <c:pt idx="30">
                  <c:v>57</c:v>
                </c:pt>
                <c:pt idx="31">
                  <c:v>57</c:v>
                </c:pt>
                <c:pt idx="32">
                  <c:v>57</c:v>
                </c:pt>
                <c:pt idx="33">
                  <c:v>58</c:v>
                </c:pt>
                <c:pt idx="34">
                  <c:v>58</c:v>
                </c:pt>
                <c:pt idx="35">
                  <c:v>57</c:v>
                </c:pt>
                <c:pt idx="36">
                  <c:v>57</c:v>
                </c:pt>
                <c:pt idx="37">
                  <c:v>57</c:v>
                </c:pt>
                <c:pt idx="38">
                  <c:v>57</c:v>
                </c:pt>
                <c:pt idx="39">
                  <c:v>57</c:v>
                </c:pt>
                <c:pt idx="40">
                  <c:v>57</c:v>
                </c:pt>
                <c:pt idx="41">
                  <c:v>57</c:v>
                </c:pt>
                <c:pt idx="42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CB-4498-BD96-270521283D39}"/>
            </c:ext>
          </c:extLst>
        </c:ser>
        <c:ser>
          <c:idx val="7"/>
          <c:order val="7"/>
          <c:tx>
            <c:strRef>
              <c:f>Algoritmo!$A$6</c:f>
              <c:strCache>
                <c:ptCount val="1"/>
                <c:pt idx="0">
                  <c:v>UP</c:v>
                </c:pt>
              </c:strCache>
            </c:strRef>
          </c:tx>
          <c:spPr>
            <a:ln w="28575" cap="rnd">
              <a:solidFill>
                <a:srgbClr val="AA72D4"/>
              </a:solidFill>
              <a:round/>
            </a:ln>
            <a:effectLst/>
          </c:spPr>
          <c:marker>
            <c:symbol val="none"/>
          </c:marker>
          <c:val>
            <c:numRef>
              <c:f>Algoritmo!$D$6:$AT$6</c:f>
              <c:numCache>
                <c:formatCode>0</c:formatCode>
                <c:ptCount val="43"/>
                <c:pt idx="0">
                  <c:v>35</c:v>
                </c:pt>
                <c:pt idx="1">
                  <c:v>36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38</c:v>
                </c:pt>
                <c:pt idx="6">
                  <c:v>38</c:v>
                </c:pt>
                <c:pt idx="7">
                  <c:v>39</c:v>
                </c:pt>
                <c:pt idx="8">
                  <c:v>38</c:v>
                </c:pt>
                <c:pt idx="9">
                  <c:v>38</c:v>
                </c:pt>
                <c:pt idx="10">
                  <c:v>40</c:v>
                </c:pt>
                <c:pt idx="11">
                  <c:v>39</c:v>
                </c:pt>
                <c:pt idx="12">
                  <c:v>40</c:v>
                </c:pt>
                <c:pt idx="13">
                  <c:v>39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42</c:v>
                </c:pt>
                <c:pt idx="23">
                  <c:v>42</c:v>
                </c:pt>
                <c:pt idx="24">
                  <c:v>42</c:v>
                </c:pt>
                <c:pt idx="25">
                  <c:v>42</c:v>
                </c:pt>
                <c:pt idx="26">
                  <c:v>42</c:v>
                </c:pt>
                <c:pt idx="27">
                  <c:v>42</c:v>
                </c:pt>
                <c:pt idx="28">
                  <c:v>42</c:v>
                </c:pt>
                <c:pt idx="29">
                  <c:v>42</c:v>
                </c:pt>
                <c:pt idx="30">
                  <c:v>42</c:v>
                </c:pt>
                <c:pt idx="31">
                  <c:v>42</c:v>
                </c:pt>
                <c:pt idx="32">
                  <c:v>42</c:v>
                </c:pt>
                <c:pt idx="33">
                  <c:v>42</c:v>
                </c:pt>
                <c:pt idx="34">
                  <c:v>42</c:v>
                </c:pt>
                <c:pt idx="35">
                  <c:v>42</c:v>
                </c:pt>
                <c:pt idx="36">
                  <c:v>42</c:v>
                </c:pt>
                <c:pt idx="37">
                  <c:v>42</c:v>
                </c:pt>
                <c:pt idx="38">
                  <c:v>42</c:v>
                </c:pt>
                <c:pt idx="39">
                  <c:v>42</c:v>
                </c:pt>
                <c:pt idx="40">
                  <c:v>42</c:v>
                </c:pt>
                <c:pt idx="41">
                  <c:v>42</c:v>
                </c:pt>
                <c:pt idx="4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CB-4498-BD96-270521283D39}"/>
            </c:ext>
          </c:extLst>
        </c:ser>
        <c:ser>
          <c:idx val="8"/>
          <c:order val="8"/>
          <c:tx>
            <c:strRef>
              <c:f>Algoritmo!$A$7</c:f>
              <c:strCache>
                <c:ptCount val="1"/>
                <c:pt idx="0">
                  <c:v>VOX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val>
            <c:numRef>
              <c:f>Algoritmo!$D$7:$AT$7</c:f>
              <c:numCache>
                <c:formatCode>0</c:formatCode>
                <c:ptCount val="4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CB-4498-BD96-270521283D39}"/>
            </c:ext>
          </c:extLst>
        </c:ser>
        <c:ser>
          <c:idx val="9"/>
          <c:order val="9"/>
          <c:tx>
            <c:strRef>
              <c:f>Algoritmo!$A$9</c:f>
              <c:strCache>
                <c:ptCount val="1"/>
                <c:pt idx="0">
                  <c:v>ERC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val>
            <c:numRef>
              <c:f>Algoritmo!$D$9:$AT$9</c:f>
              <c:numCache>
                <c:formatCode>0</c:formatCode>
                <c:ptCount val="4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CB-4498-BD96-270521283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664640"/>
        <c:axId val="274895968"/>
      </c:lineChart>
      <c:catAx>
        <c:axId val="146664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74895968"/>
        <c:crosses val="autoZero"/>
        <c:auto val="1"/>
        <c:lblAlgn val="ctr"/>
        <c:lblOffset val="100"/>
        <c:noMultiLvlLbl val="0"/>
      </c:catAx>
      <c:valAx>
        <c:axId val="27489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6664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31117481041022"/>
          <c:y val="0.93557394192648058"/>
          <c:w val="0.48337765037917951"/>
          <c:h val="4.94867504810182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del escrutinio</a:t>
            </a:r>
          </a:p>
          <a:p>
            <a:pPr>
              <a:defRPr/>
            </a:pPr>
            <a:endParaRPr lang="es-ES"/>
          </a:p>
        </c:rich>
      </c:tx>
      <c:layout>
        <c:manualLayout>
          <c:xMode val="edge"/>
          <c:yMode val="edge"/>
          <c:x val="0.3251396648044692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'EG 28-A 2019'!$A$3</c:f>
              <c:strCache>
                <c:ptCount val="1"/>
                <c:pt idx="0">
                  <c:v>PSOE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'EG 28-A 2019'!$D$1:$AT$1</c:f>
              <c:numCache>
                <c:formatCode>h:mm</c:formatCode>
                <c:ptCount val="43"/>
                <c:pt idx="1">
                  <c:v>0.87986111111111109</c:v>
                </c:pt>
                <c:pt idx="2">
                  <c:v>0.88194444444444453</c:v>
                </c:pt>
                <c:pt idx="3">
                  <c:v>0.88402777777777775</c:v>
                </c:pt>
                <c:pt idx="5">
                  <c:v>0.88888888888888884</c:v>
                </c:pt>
                <c:pt idx="7">
                  <c:v>0.89374999999999993</c:v>
                </c:pt>
                <c:pt idx="8">
                  <c:v>0.8979166666666667</c:v>
                </c:pt>
                <c:pt idx="10">
                  <c:v>0.90069444444444446</c:v>
                </c:pt>
                <c:pt idx="11">
                  <c:v>0.90208333333333324</c:v>
                </c:pt>
                <c:pt idx="16">
                  <c:v>0.92013888888888884</c:v>
                </c:pt>
                <c:pt idx="17">
                  <c:v>0.92291666666666661</c:v>
                </c:pt>
                <c:pt idx="19">
                  <c:v>0.92708333333333337</c:v>
                </c:pt>
                <c:pt idx="20">
                  <c:v>0.9291666666666667</c:v>
                </c:pt>
                <c:pt idx="22">
                  <c:v>0.93263888888888891</c:v>
                </c:pt>
                <c:pt idx="23">
                  <c:v>0.93541666666666667</c:v>
                </c:pt>
                <c:pt idx="24">
                  <c:v>0.93888888888888899</c:v>
                </c:pt>
                <c:pt idx="27">
                  <c:v>0.9458333333333333</c:v>
                </c:pt>
                <c:pt idx="29">
                  <c:v>0.95208333333333339</c:v>
                </c:pt>
                <c:pt idx="30">
                  <c:v>0.95833333333333337</c:v>
                </c:pt>
                <c:pt idx="31">
                  <c:v>0.95972222222222225</c:v>
                </c:pt>
                <c:pt idx="32">
                  <c:v>0.96388888888888891</c:v>
                </c:pt>
                <c:pt idx="36">
                  <c:v>0.99375000000000002</c:v>
                </c:pt>
                <c:pt idx="39">
                  <c:v>1.3888888888888889E-3</c:v>
                </c:pt>
              </c:numCache>
            </c:numRef>
          </c:cat>
          <c:val>
            <c:numRef>
              <c:f>'EG 28-A 2019'!$D$3:$AT$3</c:f>
              <c:numCache>
                <c:formatCode>0</c:formatCode>
                <c:ptCount val="43"/>
                <c:pt idx="0">
                  <c:v>130</c:v>
                </c:pt>
                <c:pt idx="1">
                  <c:v>124</c:v>
                </c:pt>
                <c:pt idx="2">
                  <c:v>128</c:v>
                </c:pt>
                <c:pt idx="3">
                  <c:v>128</c:v>
                </c:pt>
                <c:pt idx="4">
                  <c:v>128</c:v>
                </c:pt>
                <c:pt idx="5">
                  <c:v>126</c:v>
                </c:pt>
                <c:pt idx="6">
                  <c:v>126</c:v>
                </c:pt>
                <c:pt idx="7">
                  <c:v>128</c:v>
                </c:pt>
                <c:pt idx="8">
                  <c:v>128</c:v>
                </c:pt>
                <c:pt idx="9">
                  <c:v>128</c:v>
                </c:pt>
                <c:pt idx="10">
                  <c:v>132</c:v>
                </c:pt>
                <c:pt idx="11">
                  <c:v>131</c:v>
                </c:pt>
                <c:pt idx="12">
                  <c:v>129</c:v>
                </c:pt>
                <c:pt idx="13">
                  <c:v>129</c:v>
                </c:pt>
                <c:pt idx="14">
                  <c:v>125</c:v>
                </c:pt>
                <c:pt idx="15">
                  <c:v>124</c:v>
                </c:pt>
                <c:pt idx="16">
                  <c:v>124</c:v>
                </c:pt>
                <c:pt idx="17">
                  <c:v>124</c:v>
                </c:pt>
                <c:pt idx="18">
                  <c:v>123</c:v>
                </c:pt>
                <c:pt idx="19">
                  <c:v>123</c:v>
                </c:pt>
                <c:pt idx="20">
                  <c:v>123</c:v>
                </c:pt>
                <c:pt idx="21">
                  <c:v>122</c:v>
                </c:pt>
                <c:pt idx="22">
                  <c:v>123</c:v>
                </c:pt>
                <c:pt idx="23">
                  <c:v>123</c:v>
                </c:pt>
                <c:pt idx="24">
                  <c:v>123</c:v>
                </c:pt>
                <c:pt idx="25">
                  <c:v>123</c:v>
                </c:pt>
                <c:pt idx="26">
                  <c:v>123</c:v>
                </c:pt>
                <c:pt idx="27">
                  <c:v>123</c:v>
                </c:pt>
                <c:pt idx="28">
                  <c:v>123</c:v>
                </c:pt>
                <c:pt idx="29">
                  <c:v>123</c:v>
                </c:pt>
                <c:pt idx="30">
                  <c:v>122</c:v>
                </c:pt>
                <c:pt idx="31">
                  <c:v>122</c:v>
                </c:pt>
                <c:pt idx="32">
                  <c:v>123</c:v>
                </c:pt>
                <c:pt idx="33">
                  <c:v>121</c:v>
                </c:pt>
                <c:pt idx="34">
                  <c:v>122</c:v>
                </c:pt>
                <c:pt idx="35">
                  <c:v>123</c:v>
                </c:pt>
                <c:pt idx="36">
                  <c:v>123</c:v>
                </c:pt>
                <c:pt idx="37">
                  <c:v>123</c:v>
                </c:pt>
                <c:pt idx="38">
                  <c:v>123</c:v>
                </c:pt>
                <c:pt idx="39">
                  <c:v>123</c:v>
                </c:pt>
                <c:pt idx="40">
                  <c:v>123</c:v>
                </c:pt>
                <c:pt idx="41">
                  <c:v>123</c:v>
                </c:pt>
                <c:pt idx="42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DA-41C0-8F91-5ABB09C2D309}"/>
            </c:ext>
          </c:extLst>
        </c:ser>
        <c:ser>
          <c:idx val="2"/>
          <c:order val="2"/>
          <c:tx>
            <c:strRef>
              <c:f>'EG 28-A 2019'!$A$4</c:f>
              <c:strCache>
                <c:ptCount val="1"/>
                <c:pt idx="0">
                  <c:v>PP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'EG 28-A 2019'!$D$1:$AT$1</c:f>
              <c:numCache>
                <c:formatCode>h:mm</c:formatCode>
                <c:ptCount val="43"/>
                <c:pt idx="1">
                  <c:v>0.87986111111111109</c:v>
                </c:pt>
                <c:pt idx="2">
                  <c:v>0.88194444444444453</c:v>
                </c:pt>
                <c:pt idx="3">
                  <c:v>0.88402777777777775</c:v>
                </c:pt>
                <c:pt idx="5">
                  <c:v>0.88888888888888884</c:v>
                </c:pt>
                <c:pt idx="7">
                  <c:v>0.89374999999999993</c:v>
                </c:pt>
                <c:pt idx="8">
                  <c:v>0.8979166666666667</c:v>
                </c:pt>
                <c:pt idx="10">
                  <c:v>0.90069444444444446</c:v>
                </c:pt>
                <c:pt idx="11">
                  <c:v>0.90208333333333324</c:v>
                </c:pt>
                <c:pt idx="16">
                  <c:v>0.92013888888888884</c:v>
                </c:pt>
                <c:pt idx="17">
                  <c:v>0.92291666666666661</c:v>
                </c:pt>
                <c:pt idx="19">
                  <c:v>0.92708333333333337</c:v>
                </c:pt>
                <c:pt idx="20">
                  <c:v>0.9291666666666667</c:v>
                </c:pt>
                <c:pt idx="22">
                  <c:v>0.93263888888888891</c:v>
                </c:pt>
                <c:pt idx="23">
                  <c:v>0.93541666666666667</c:v>
                </c:pt>
                <c:pt idx="24">
                  <c:v>0.93888888888888899</c:v>
                </c:pt>
                <c:pt idx="27">
                  <c:v>0.9458333333333333</c:v>
                </c:pt>
                <c:pt idx="29">
                  <c:v>0.95208333333333339</c:v>
                </c:pt>
                <c:pt idx="30">
                  <c:v>0.95833333333333337</c:v>
                </c:pt>
                <c:pt idx="31">
                  <c:v>0.95972222222222225</c:v>
                </c:pt>
                <c:pt idx="32">
                  <c:v>0.96388888888888891</c:v>
                </c:pt>
                <c:pt idx="36">
                  <c:v>0.99375000000000002</c:v>
                </c:pt>
                <c:pt idx="39">
                  <c:v>1.3888888888888889E-3</c:v>
                </c:pt>
              </c:numCache>
            </c:numRef>
          </c:cat>
          <c:val>
            <c:numRef>
              <c:f>'EG 28-A 2019'!$D$4:$AT$4</c:f>
              <c:numCache>
                <c:formatCode>0</c:formatCode>
                <c:ptCount val="43"/>
                <c:pt idx="0">
                  <c:v>70</c:v>
                </c:pt>
                <c:pt idx="1">
                  <c:v>70</c:v>
                </c:pt>
                <c:pt idx="2">
                  <c:v>69</c:v>
                </c:pt>
                <c:pt idx="3">
                  <c:v>67</c:v>
                </c:pt>
                <c:pt idx="4">
                  <c:v>65</c:v>
                </c:pt>
                <c:pt idx="5">
                  <c:v>67</c:v>
                </c:pt>
                <c:pt idx="6">
                  <c:v>66</c:v>
                </c:pt>
                <c:pt idx="7">
                  <c:v>68</c:v>
                </c:pt>
                <c:pt idx="8">
                  <c:v>67</c:v>
                </c:pt>
                <c:pt idx="9">
                  <c:v>66</c:v>
                </c:pt>
                <c:pt idx="10">
                  <c:v>65</c:v>
                </c:pt>
                <c:pt idx="11">
                  <c:v>65</c:v>
                </c:pt>
                <c:pt idx="12">
                  <c:v>67</c:v>
                </c:pt>
                <c:pt idx="13">
                  <c:v>67</c:v>
                </c:pt>
                <c:pt idx="14">
                  <c:v>65</c:v>
                </c:pt>
                <c:pt idx="15">
                  <c:v>65</c:v>
                </c:pt>
                <c:pt idx="16">
                  <c:v>65</c:v>
                </c:pt>
                <c:pt idx="17">
                  <c:v>65</c:v>
                </c:pt>
                <c:pt idx="18">
                  <c:v>65</c:v>
                </c:pt>
                <c:pt idx="19">
                  <c:v>65</c:v>
                </c:pt>
                <c:pt idx="20">
                  <c:v>65</c:v>
                </c:pt>
                <c:pt idx="21">
                  <c:v>65</c:v>
                </c:pt>
                <c:pt idx="22">
                  <c:v>65</c:v>
                </c:pt>
                <c:pt idx="23">
                  <c:v>65</c:v>
                </c:pt>
                <c:pt idx="24">
                  <c:v>65</c:v>
                </c:pt>
                <c:pt idx="25">
                  <c:v>65</c:v>
                </c:pt>
                <c:pt idx="26">
                  <c:v>65</c:v>
                </c:pt>
                <c:pt idx="27">
                  <c:v>65</c:v>
                </c:pt>
                <c:pt idx="28">
                  <c:v>65</c:v>
                </c:pt>
                <c:pt idx="29">
                  <c:v>65</c:v>
                </c:pt>
                <c:pt idx="30">
                  <c:v>65</c:v>
                </c:pt>
                <c:pt idx="31">
                  <c:v>65</c:v>
                </c:pt>
                <c:pt idx="32">
                  <c:v>65</c:v>
                </c:pt>
                <c:pt idx="33">
                  <c:v>66</c:v>
                </c:pt>
                <c:pt idx="34">
                  <c:v>66</c:v>
                </c:pt>
                <c:pt idx="35">
                  <c:v>66</c:v>
                </c:pt>
                <c:pt idx="36">
                  <c:v>66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66</c:v>
                </c:pt>
                <c:pt idx="42">
                  <c:v>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DA-41C0-8F91-5ABB09C2D309}"/>
            </c:ext>
          </c:extLst>
        </c:ser>
        <c:ser>
          <c:idx val="3"/>
          <c:order val="3"/>
          <c:tx>
            <c:strRef>
              <c:f>'EG 28-A 2019'!$A$5</c:f>
              <c:strCache>
                <c:ptCount val="1"/>
                <c:pt idx="0">
                  <c:v>C's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'EG 28-A 2019'!$D$1:$AT$1</c:f>
              <c:numCache>
                <c:formatCode>h:mm</c:formatCode>
                <c:ptCount val="43"/>
                <c:pt idx="1">
                  <c:v>0.87986111111111109</c:v>
                </c:pt>
                <c:pt idx="2">
                  <c:v>0.88194444444444453</c:v>
                </c:pt>
                <c:pt idx="3">
                  <c:v>0.88402777777777775</c:v>
                </c:pt>
                <c:pt idx="5">
                  <c:v>0.88888888888888884</c:v>
                </c:pt>
                <c:pt idx="7">
                  <c:v>0.89374999999999993</c:v>
                </c:pt>
                <c:pt idx="8">
                  <c:v>0.8979166666666667</c:v>
                </c:pt>
                <c:pt idx="10">
                  <c:v>0.90069444444444446</c:v>
                </c:pt>
                <c:pt idx="11">
                  <c:v>0.90208333333333324</c:v>
                </c:pt>
                <c:pt idx="16">
                  <c:v>0.92013888888888884</c:v>
                </c:pt>
                <c:pt idx="17">
                  <c:v>0.92291666666666661</c:v>
                </c:pt>
                <c:pt idx="19">
                  <c:v>0.92708333333333337</c:v>
                </c:pt>
                <c:pt idx="20">
                  <c:v>0.9291666666666667</c:v>
                </c:pt>
                <c:pt idx="22">
                  <c:v>0.93263888888888891</c:v>
                </c:pt>
                <c:pt idx="23">
                  <c:v>0.93541666666666667</c:v>
                </c:pt>
                <c:pt idx="24">
                  <c:v>0.93888888888888899</c:v>
                </c:pt>
                <c:pt idx="27">
                  <c:v>0.9458333333333333</c:v>
                </c:pt>
                <c:pt idx="29">
                  <c:v>0.95208333333333339</c:v>
                </c:pt>
                <c:pt idx="30">
                  <c:v>0.95833333333333337</c:v>
                </c:pt>
                <c:pt idx="31">
                  <c:v>0.95972222222222225</c:v>
                </c:pt>
                <c:pt idx="32">
                  <c:v>0.96388888888888891</c:v>
                </c:pt>
                <c:pt idx="36">
                  <c:v>0.99375000000000002</c:v>
                </c:pt>
                <c:pt idx="39">
                  <c:v>1.3888888888888889E-3</c:v>
                </c:pt>
              </c:numCache>
            </c:numRef>
          </c:cat>
          <c:val>
            <c:numRef>
              <c:f>'EG 28-A 2019'!$D$5:$AT$5</c:f>
              <c:numCache>
                <c:formatCode>0</c:formatCode>
                <c:ptCount val="43"/>
                <c:pt idx="0">
                  <c:v>41</c:v>
                </c:pt>
                <c:pt idx="1">
                  <c:v>45</c:v>
                </c:pt>
                <c:pt idx="2">
                  <c:v>45</c:v>
                </c:pt>
                <c:pt idx="3">
                  <c:v>47</c:v>
                </c:pt>
                <c:pt idx="4">
                  <c:v>47</c:v>
                </c:pt>
                <c:pt idx="5">
                  <c:v>47</c:v>
                </c:pt>
                <c:pt idx="6">
                  <c:v>48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51</c:v>
                </c:pt>
                <c:pt idx="11">
                  <c:v>53</c:v>
                </c:pt>
                <c:pt idx="12">
                  <c:v>53</c:v>
                </c:pt>
                <c:pt idx="13">
                  <c:v>53</c:v>
                </c:pt>
                <c:pt idx="14">
                  <c:v>56</c:v>
                </c:pt>
                <c:pt idx="15">
                  <c:v>57</c:v>
                </c:pt>
                <c:pt idx="16">
                  <c:v>57</c:v>
                </c:pt>
                <c:pt idx="17">
                  <c:v>57</c:v>
                </c:pt>
                <c:pt idx="18">
                  <c:v>57</c:v>
                </c:pt>
                <c:pt idx="19">
                  <c:v>57</c:v>
                </c:pt>
                <c:pt idx="20">
                  <c:v>57</c:v>
                </c:pt>
                <c:pt idx="21">
                  <c:v>57</c:v>
                </c:pt>
                <c:pt idx="22">
                  <c:v>57</c:v>
                </c:pt>
                <c:pt idx="23">
                  <c:v>57</c:v>
                </c:pt>
                <c:pt idx="24">
                  <c:v>57</c:v>
                </c:pt>
                <c:pt idx="25">
                  <c:v>57</c:v>
                </c:pt>
                <c:pt idx="26">
                  <c:v>57</c:v>
                </c:pt>
                <c:pt idx="27">
                  <c:v>57</c:v>
                </c:pt>
                <c:pt idx="28">
                  <c:v>57</c:v>
                </c:pt>
                <c:pt idx="29">
                  <c:v>57</c:v>
                </c:pt>
                <c:pt idx="30">
                  <c:v>57</c:v>
                </c:pt>
                <c:pt idx="31">
                  <c:v>57</c:v>
                </c:pt>
                <c:pt idx="32">
                  <c:v>57</c:v>
                </c:pt>
                <c:pt idx="33">
                  <c:v>58</c:v>
                </c:pt>
                <c:pt idx="34">
                  <c:v>58</c:v>
                </c:pt>
                <c:pt idx="35">
                  <c:v>57</c:v>
                </c:pt>
                <c:pt idx="36">
                  <c:v>57</c:v>
                </c:pt>
                <c:pt idx="37">
                  <c:v>57</c:v>
                </c:pt>
                <c:pt idx="38">
                  <c:v>57</c:v>
                </c:pt>
                <c:pt idx="39">
                  <c:v>57</c:v>
                </c:pt>
                <c:pt idx="40">
                  <c:v>57</c:v>
                </c:pt>
                <c:pt idx="41">
                  <c:v>57</c:v>
                </c:pt>
                <c:pt idx="42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DA-41C0-8F91-5ABB09C2D309}"/>
            </c:ext>
          </c:extLst>
        </c:ser>
        <c:ser>
          <c:idx val="4"/>
          <c:order val="4"/>
          <c:tx>
            <c:strRef>
              <c:f>'EG 28-A 2019'!$A$6</c:f>
              <c:strCache>
                <c:ptCount val="1"/>
                <c:pt idx="0">
                  <c:v>UP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'EG 28-A 2019'!$D$1:$AT$1</c:f>
              <c:numCache>
                <c:formatCode>h:mm</c:formatCode>
                <c:ptCount val="43"/>
                <c:pt idx="1">
                  <c:v>0.87986111111111109</c:v>
                </c:pt>
                <c:pt idx="2">
                  <c:v>0.88194444444444453</c:v>
                </c:pt>
                <c:pt idx="3">
                  <c:v>0.88402777777777775</c:v>
                </c:pt>
                <c:pt idx="5">
                  <c:v>0.88888888888888884</c:v>
                </c:pt>
                <c:pt idx="7">
                  <c:v>0.89374999999999993</c:v>
                </c:pt>
                <c:pt idx="8">
                  <c:v>0.8979166666666667</c:v>
                </c:pt>
                <c:pt idx="10">
                  <c:v>0.90069444444444446</c:v>
                </c:pt>
                <c:pt idx="11">
                  <c:v>0.90208333333333324</c:v>
                </c:pt>
                <c:pt idx="16">
                  <c:v>0.92013888888888884</c:v>
                </c:pt>
                <c:pt idx="17">
                  <c:v>0.92291666666666661</c:v>
                </c:pt>
                <c:pt idx="19">
                  <c:v>0.92708333333333337</c:v>
                </c:pt>
                <c:pt idx="20">
                  <c:v>0.9291666666666667</c:v>
                </c:pt>
                <c:pt idx="22">
                  <c:v>0.93263888888888891</c:v>
                </c:pt>
                <c:pt idx="23">
                  <c:v>0.93541666666666667</c:v>
                </c:pt>
                <c:pt idx="24">
                  <c:v>0.93888888888888899</c:v>
                </c:pt>
                <c:pt idx="27">
                  <c:v>0.9458333333333333</c:v>
                </c:pt>
                <c:pt idx="29">
                  <c:v>0.95208333333333339</c:v>
                </c:pt>
                <c:pt idx="30">
                  <c:v>0.95833333333333337</c:v>
                </c:pt>
                <c:pt idx="31">
                  <c:v>0.95972222222222225</c:v>
                </c:pt>
                <c:pt idx="32">
                  <c:v>0.96388888888888891</c:v>
                </c:pt>
                <c:pt idx="36">
                  <c:v>0.99375000000000002</c:v>
                </c:pt>
                <c:pt idx="39">
                  <c:v>1.3888888888888889E-3</c:v>
                </c:pt>
              </c:numCache>
            </c:numRef>
          </c:cat>
          <c:val>
            <c:numRef>
              <c:f>'EG 28-A 2019'!$D$6:$AT$6</c:f>
              <c:numCache>
                <c:formatCode>0</c:formatCode>
                <c:ptCount val="43"/>
                <c:pt idx="0">
                  <c:v>35</c:v>
                </c:pt>
                <c:pt idx="1">
                  <c:v>36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38</c:v>
                </c:pt>
                <c:pt idx="6">
                  <c:v>38</c:v>
                </c:pt>
                <c:pt idx="7">
                  <c:v>39</c:v>
                </c:pt>
                <c:pt idx="8">
                  <c:v>38</c:v>
                </c:pt>
                <c:pt idx="9">
                  <c:v>38</c:v>
                </c:pt>
                <c:pt idx="10">
                  <c:v>40</c:v>
                </c:pt>
                <c:pt idx="11">
                  <c:v>39</c:v>
                </c:pt>
                <c:pt idx="12">
                  <c:v>40</c:v>
                </c:pt>
                <c:pt idx="13">
                  <c:v>39</c:v>
                </c:pt>
                <c:pt idx="14">
                  <c:v>42</c:v>
                </c:pt>
                <c:pt idx="15">
                  <c:v>42</c:v>
                </c:pt>
                <c:pt idx="16">
                  <c:v>42</c:v>
                </c:pt>
                <c:pt idx="17">
                  <c:v>42</c:v>
                </c:pt>
                <c:pt idx="18">
                  <c:v>42</c:v>
                </c:pt>
                <c:pt idx="19">
                  <c:v>42</c:v>
                </c:pt>
                <c:pt idx="20">
                  <c:v>42</c:v>
                </c:pt>
                <c:pt idx="21">
                  <c:v>42</c:v>
                </c:pt>
                <c:pt idx="22">
                  <c:v>42</c:v>
                </c:pt>
                <c:pt idx="23">
                  <c:v>42</c:v>
                </c:pt>
                <c:pt idx="24">
                  <c:v>42</c:v>
                </c:pt>
                <c:pt idx="25">
                  <c:v>42</c:v>
                </c:pt>
                <c:pt idx="26">
                  <c:v>42</c:v>
                </c:pt>
                <c:pt idx="27">
                  <c:v>42</c:v>
                </c:pt>
                <c:pt idx="28">
                  <c:v>42</c:v>
                </c:pt>
                <c:pt idx="29">
                  <c:v>42</c:v>
                </c:pt>
                <c:pt idx="30">
                  <c:v>42</c:v>
                </c:pt>
                <c:pt idx="31">
                  <c:v>42</c:v>
                </c:pt>
                <c:pt idx="32">
                  <c:v>42</c:v>
                </c:pt>
                <c:pt idx="33">
                  <c:v>42</c:v>
                </c:pt>
                <c:pt idx="34">
                  <c:v>42</c:v>
                </c:pt>
                <c:pt idx="35">
                  <c:v>42</c:v>
                </c:pt>
                <c:pt idx="36">
                  <c:v>42</c:v>
                </c:pt>
                <c:pt idx="37">
                  <c:v>42</c:v>
                </c:pt>
                <c:pt idx="38">
                  <c:v>42</c:v>
                </c:pt>
                <c:pt idx="39">
                  <c:v>42</c:v>
                </c:pt>
                <c:pt idx="40">
                  <c:v>42</c:v>
                </c:pt>
                <c:pt idx="41">
                  <c:v>42</c:v>
                </c:pt>
                <c:pt idx="4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DA-41C0-8F91-5ABB09C2D309}"/>
            </c:ext>
          </c:extLst>
        </c:ser>
        <c:ser>
          <c:idx val="5"/>
          <c:order val="5"/>
          <c:tx>
            <c:strRef>
              <c:f>'EG 28-A 2019'!$A$7</c:f>
              <c:strCache>
                <c:ptCount val="1"/>
                <c:pt idx="0">
                  <c:v>VOX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'EG 28-A 2019'!$D$1:$AT$1</c:f>
              <c:numCache>
                <c:formatCode>h:mm</c:formatCode>
                <c:ptCount val="43"/>
                <c:pt idx="1">
                  <c:v>0.87986111111111109</c:v>
                </c:pt>
                <c:pt idx="2">
                  <c:v>0.88194444444444453</c:v>
                </c:pt>
                <c:pt idx="3">
                  <c:v>0.88402777777777775</c:v>
                </c:pt>
                <c:pt idx="5">
                  <c:v>0.88888888888888884</c:v>
                </c:pt>
                <c:pt idx="7">
                  <c:v>0.89374999999999993</c:v>
                </c:pt>
                <c:pt idx="8">
                  <c:v>0.8979166666666667</c:v>
                </c:pt>
                <c:pt idx="10">
                  <c:v>0.90069444444444446</c:v>
                </c:pt>
                <c:pt idx="11">
                  <c:v>0.90208333333333324</c:v>
                </c:pt>
                <c:pt idx="16">
                  <c:v>0.92013888888888884</c:v>
                </c:pt>
                <c:pt idx="17">
                  <c:v>0.92291666666666661</c:v>
                </c:pt>
                <c:pt idx="19">
                  <c:v>0.92708333333333337</c:v>
                </c:pt>
                <c:pt idx="20">
                  <c:v>0.9291666666666667</c:v>
                </c:pt>
                <c:pt idx="22">
                  <c:v>0.93263888888888891</c:v>
                </c:pt>
                <c:pt idx="23">
                  <c:v>0.93541666666666667</c:v>
                </c:pt>
                <c:pt idx="24">
                  <c:v>0.93888888888888899</c:v>
                </c:pt>
                <c:pt idx="27">
                  <c:v>0.9458333333333333</c:v>
                </c:pt>
                <c:pt idx="29">
                  <c:v>0.95208333333333339</c:v>
                </c:pt>
                <c:pt idx="30">
                  <c:v>0.95833333333333337</c:v>
                </c:pt>
                <c:pt idx="31">
                  <c:v>0.95972222222222225</c:v>
                </c:pt>
                <c:pt idx="32">
                  <c:v>0.96388888888888891</c:v>
                </c:pt>
                <c:pt idx="36">
                  <c:v>0.99375000000000002</c:v>
                </c:pt>
                <c:pt idx="39">
                  <c:v>1.3888888888888889E-3</c:v>
                </c:pt>
              </c:numCache>
            </c:numRef>
          </c:cat>
          <c:val>
            <c:numRef>
              <c:f>'EG 28-A 2019'!$D$7:$AT$7</c:f>
              <c:numCache>
                <c:formatCode>0</c:formatCode>
                <c:ptCount val="4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21</c:v>
                </c:pt>
                <c:pt idx="7">
                  <c:v>21</c:v>
                </c:pt>
                <c:pt idx="8">
                  <c:v>23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  <c:pt idx="12">
                  <c:v>23</c:v>
                </c:pt>
                <c:pt idx="13">
                  <c:v>23</c:v>
                </c:pt>
                <c:pt idx="14">
                  <c:v>23</c:v>
                </c:pt>
                <c:pt idx="15">
                  <c:v>23</c:v>
                </c:pt>
                <c:pt idx="16">
                  <c:v>23</c:v>
                </c:pt>
                <c:pt idx="17">
                  <c:v>23</c:v>
                </c:pt>
                <c:pt idx="18">
                  <c:v>23</c:v>
                </c:pt>
                <c:pt idx="19">
                  <c:v>23</c:v>
                </c:pt>
                <c:pt idx="20">
                  <c:v>23</c:v>
                </c:pt>
                <c:pt idx="21">
                  <c:v>24</c:v>
                </c:pt>
                <c:pt idx="22">
                  <c:v>24</c:v>
                </c:pt>
                <c:pt idx="23">
                  <c:v>24</c:v>
                </c:pt>
                <c:pt idx="24">
                  <c:v>24</c:v>
                </c:pt>
                <c:pt idx="25">
                  <c:v>24</c:v>
                </c:pt>
                <c:pt idx="26">
                  <c:v>24</c:v>
                </c:pt>
                <c:pt idx="27">
                  <c:v>24</c:v>
                </c:pt>
                <c:pt idx="28">
                  <c:v>24</c:v>
                </c:pt>
                <c:pt idx="29">
                  <c:v>24</c:v>
                </c:pt>
                <c:pt idx="30">
                  <c:v>24</c:v>
                </c:pt>
                <c:pt idx="31">
                  <c:v>24</c:v>
                </c:pt>
                <c:pt idx="32">
                  <c:v>24</c:v>
                </c:pt>
                <c:pt idx="33">
                  <c:v>24</c:v>
                </c:pt>
                <c:pt idx="34">
                  <c:v>24</c:v>
                </c:pt>
                <c:pt idx="35">
                  <c:v>24</c:v>
                </c:pt>
                <c:pt idx="36">
                  <c:v>24</c:v>
                </c:pt>
                <c:pt idx="37">
                  <c:v>24</c:v>
                </c:pt>
                <c:pt idx="38">
                  <c:v>24</c:v>
                </c:pt>
                <c:pt idx="39">
                  <c:v>24</c:v>
                </c:pt>
                <c:pt idx="40">
                  <c:v>24</c:v>
                </c:pt>
                <c:pt idx="41">
                  <c:v>24</c:v>
                </c:pt>
                <c:pt idx="42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CDA-41C0-8F91-5ABB09C2D309}"/>
            </c:ext>
          </c:extLst>
        </c:ser>
        <c:ser>
          <c:idx val="6"/>
          <c:order val="6"/>
          <c:tx>
            <c:strRef>
              <c:f>'EG 28-A 2019'!$A$8</c:f>
              <c:strCache>
                <c:ptCount val="1"/>
                <c:pt idx="0">
                  <c:v>JXCAT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'EG 28-A 2019'!$D$1:$AT$1</c:f>
              <c:numCache>
                <c:formatCode>h:mm</c:formatCode>
                <c:ptCount val="43"/>
                <c:pt idx="1">
                  <c:v>0.87986111111111109</c:v>
                </c:pt>
                <c:pt idx="2">
                  <c:v>0.88194444444444453</c:v>
                </c:pt>
                <c:pt idx="3">
                  <c:v>0.88402777777777775</c:v>
                </c:pt>
                <c:pt idx="5">
                  <c:v>0.88888888888888884</c:v>
                </c:pt>
                <c:pt idx="7">
                  <c:v>0.89374999999999993</c:v>
                </c:pt>
                <c:pt idx="8">
                  <c:v>0.8979166666666667</c:v>
                </c:pt>
                <c:pt idx="10">
                  <c:v>0.90069444444444446</c:v>
                </c:pt>
                <c:pt idx="11">
                  <c:v>0.90208333333333324</c:v>
                </c:pt>
                <c:pt idx="16">
                  <c:v>0.92013888888888884</c:v>
                </c:pt>
                <c:pt idx="17">
                  <c:v>0.92291666666666661</c:v>
                </c:pt>
                <c:pt idx="19">
                  <c:v>0.92708333333333337</c:v>
                </c:pt>
                <c:pt idx="20">
                  <c:v>0.9291666666666667</c:v>
                </c:pt>
                <c:pt idx="22">
                  <c:v>0.93263888888888891</c:v>
                </c:pt>
                <c:pt idx="23">
                  <c:v>0.93541666666666667</c:v>
                </c:pt>
                <c:pt idx="24">
                  <c:v>0.93888888888888899</c:v>
                </c:pt>
                <c:pt idx="27">
                  <c:v>0.9458333333333333</c:v>
                </c:pt>
                <c:pt idx="29">
                  <c:v>0.95208333333333339</c:v>
                </c:pt>
                <c:pt idx="30">
                  <c:v>0.95833333333333337</c:v>
                </c:pt>
                <c:pt idx="31">
                  <c:v>0.95972222222222225</c:v>
                </c:pt>
                <c:pt idx="32">
                  <c:v>0.96388888888888891</c:v>
                </c:pt>
                <c:pt idx="36">
                  <c:v>0.99375000000000002</c:v>
                </c:pt>
                <c:pt idx="39">
                  <c:v>1.3888888888888889E-3</c:v>
                </c:pt>
              </c:numCache>
            </c:numRef>
          </c:cat>
          <c:val>
            <c:numRef>
              <c:f>'EG 28-A 2019'!$D$8:$AT$8</c:f>
              <c:numCache>
                <c:formatCode>0</c:formatCode>
                <c:ptCount val="43"/>
                <c:pt idx="0">
                  <c:v>7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CDA-41C0-8F91-5ABB09C2D309}"/>
            </c:ext>
          </c:extLst>
        </c:ser>
        <c:ser>
          <c:idx val="7"/>
          <c:order val="7"/>
          <c:tx>
            <c:strRef>
              <c:f>'EG 28-A 2019'!$A$9</c:f>
              <c:strCache>
                <c:ptCount val="1"/>
                <c:pt idx="0">
                  <c:v>ERC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'EG 28-A 2019'!$D$1:$AT$1</c:f>
              <c:numCache>
                <c:formatCode>h:mm</c:formatCode>
                <c:ptCount val="43"/>
                <c:pt idx="1">
                  <c:v>0.87986111111111109</c:v>
                </c:pt>
                <c:pt idx="2">
                  <c:v>0.88194444444444453</c:v>
                </c:pt>
                <c:pt idx="3">
                  <c:v>0.88402777777777775</c:v>
                </c:pt>
                <c:pt idx="5">
                  <c:v>0.88888888888888884</c:v>
                </c:pt>
                <c:pt idx="7">
                  <c:v>0.89374999999999993</c:v>
                </c:pt>
                <c:pt idx="8">
                  <c:v>0.8979166666666667</c:v>
                </c:pt>
                <c:pt idx="10">
                  <c:v>0.90069444444444446</c:v>
                </c:pt>
                <c:pt idx="11">
                  <c:v>0.90208333333333324</c:v>
                </c:pt>
                <c:pt idx="16">
                  <c:v>0.92013888888888884</c:v>
                </c:pt>
                <c:pt idx="17">
                  <c:v>0.92291666666666661</c:v>
                </c:pt>
                <c:pt idx="19">
                  <c:v>0.92708333333333337</c:v>
                </c:pt>
                <c:pt idx="20">
                  <c:v>0.9291666666666667</c:v>
                </c:pt>
                <c:pt idx="22">
                  <c:v>0.93263888888888891</c:v>
                </c:pt>
                <c:pt idx="23">
                  <c:v>0.93541666666666667</c:v>
                </c:pt>
                <c:pt idx="24">
                  <c:v>0.93888888888888899</c:v>
                </c:pt>
                <c:pt idx="27">
                  <c:v>0.9458333333333333</c:v>
                </c:pt>
                <c:pt idx="29">
                  <c:v>0.95208333333333339</c:v>
                </c:pt>
                <c:pt idx="30">
                  <c:v>0.95833333333333337</c:v>
                </c:pt>
                <c:pt idx="31">
                  <c:v>0.95972222222222225</c:v>
                </c:pt>
                <c:pt idx="32">
                  <c:v>0.96388888888888891</c:v>
                </c:pt>
                <c:pt idx="36">
                  <c:v>0.99375000000000002</c:v>
                </c:pt>
                <c:pt idx="39">
                  <c:v>1.3888888888888889E-3</c:v>
                </c:pt>
              </c:numCache>
            </c:numRef>
          </c:cat>
          <c:val>
            <c:numRef>
              <c:f>'EG 28-A 2019'!$D$9:$AT$9</c:f>
              <c:numCache>
                <c:formatCode>0</c:formatCode>
                <c:ptCount val="4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CDA-41C0-8F91-5ABB09C2D309}"/>
            </c:ext>
          </c:extLst>
        </c:ser>
        <c:ser>
          <c:idx val="8"/>
          <c:order val="8"/>
          <c:tx>
            <c:strRef>
              <c:f>'EG 28-A 2019'!$A$10</c:f>
              <c:strCache>
                <c:ptCount val="1"/>
                <c:pt idx="0">
                  <c:v>PNV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'EG 28-A 2019'!$D$1:$AT$1</c:f>
              <c:numCache>
                <c:formatCode>h:mm</c:formatCode>
                <c:ptCount val="43"/>
                <c:pt idx="1">
                  <c:v>0.87986111111111109</c:v>
                </c:pt>
                <c:pt idx="2">
                  <c:v>0.88194444444444453</c:v>
                </c:pt>
                <c:pt idx="3">
                  <c:v>0.88402777777777775</c:v>
                </c:pt>
                <c:pt idx="5">
                  <c:v>0.88888888888888884</c:v>
                </c:pt>
                <c:pt idx="7">
                  <c:v>0.89374999999999993</c:v>
                </c:pt>
                <c:pt idx="8">
                  <c:v>0.8979166666666667</c:v>
                </c:pt>
                <c:pt idx="10">
                  <c:v>0.90069444444444446</c:v>
                </c:pt>
                <c:pt idx="11">
                  <c:v>0.90208333333333324</c:v>
                </c:pt>
                <c:pt idx="16">
                  <c:v>0.92013888888888884</c:v>
                </c:pt>
                <c:pt idx="17">
                  <c:v>0.92291666666666661</c:v>
                </c:pt>
                <c:pt idx="19">
                  <c:v>0.92708333333333337</c:v>
                </c:pt>
                <c:pt idx="20">
                  <c:v>0.9291666666666667</c:v>
                </c:pt>
                <c:pt idx="22">
                  <c:v>0.93263888888888891</c:v>
                </c:pt>
                <c:pt idx="23">
                  <c:v>0.93541666666666667</c:v>
                </c:pt>
                <c:pt idx="24">
                  <c:v>0.93888888888888899</c:v>
                </c:pt>
                <c:pt idx="27">
                  <c:v>0.9458333333333333</c:v>
                </c:pt>
                <c:pt idx="29">
                  <c:v>0.95208333333333339</c:v>
                </c:pt>
                <c:pt idx="30">
                  <c:v>0.95833333333333337</c:v>
                </c:pt>
                <c:pt idx="31">
                  <c:v>0.95972222222222225</c:v>
                </c:pt>
                <c:pt idx="32">
                  <c:v>0.96388888888888891</c:v>
                </c:pt>
                <c:pt idx="36">
                  <c:v>0.99375000000000002</c:v>
                </c:pt>
                <c:pt idx="39">
                  <c:v>1.3888888888888889E-3</c:v>
                </c:pt>
              </c:numCache>
            </c:numRef>
          </c:cat>
          <c:val>
            <c:numRef>
              <c:f>'EG 28-A 2019'!$D$10:$AT$10</c:f>
              <c:numCache>
                <c:formatCode>0</c:formatCode>
                <c:ptCount val="4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CDA-41C0-8F91-5ABB09C2D309}"/>
            </c:ext>
          </c:extLst>
        </c:ser>
        <c:ser>
          <c:idx val="10"/>
          <c:order val="9"/>
          <c:tx>
            <c:strRef>
              <c:f>'EG 28-A 2019'!$A$11</c:f>
              <c:strCache>
                <c:ptCount val="1"/>
                <c:pt idx="0">
                  <c:v>BILDU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'EG 28-A 2019'!$D$1:$AT$1</c:f>
              <c:numCache>
                <c:formatCode>h:mm</c:formatCode>
                <c:ptCount val="43"/>
                <c:pt idx="1">
                  <c:v>0.87986111111111109</c:v>
                </c:pt>
                <c:pt idx="2">
                  <c:v>0.88194444444444453</c:v>
                </c:pt>
                <c:pt idx="3">
                  <c:v>0.88402777777777775</c:v>
                </c:pt>
                <c:pt idx="5">
                  <c:v>0.88888888888888884</c:v>
                </c:pt>
                <c:pt idx="7">
                  <c:v>0.89374999999999993</c:v>
                </c:pt>
                <c:pt idx="8">
                  <c:v>0.8979166666666667</c:v>
                </c:pt>
                <c:pt idx="10">
                  <c:v>0.90069444444444446</c:v>
                </c:pt>
                <c:pt idx="11">
                  <c:v>0.90208333333333324</c:v>
                </c:pt>
                <c:pt idx="16">
                  <c:v>0.92013888888888884</c:v>
                </c:pt>
                <c:pt idx="17">
                  <c:v>0.92291666666666661</c:v>
                </c:pt>
                <c:pt idx="19">
                  <c:v>0.92708333333333337</c:v>
                </c:pt>
                <c:pt idx="20">
                  <c:v>0.9291666666666667</c:v>
                </c:pt>
                <c:pt idx="22">
                  <c:v>0.93263888888888891</c:v>
                </c:pt>
                <c:pt idx="23">
                  <c:v>0.93541666666666667</c:v>
                </c:pt>
                <c:pt idx="24">
                  <c:v>0.93888888888888899</c:v>
                </c:pt>
                <c:pt idx="27">
                  <c:v>0.9458333333333333</c:v>
                </c:pt>
                <c:pt idx="29">
                  <c:v>0.95208333333333339</c:v>
                </c:pt>
                <c:pt idx="30">
                  <c:v>0.95833333333333337</c:v>
                </c:pt>
                <c:pt idx="31">
                  <c:v>0.95972222222222225</c:v>
                </c:pt>
                <c:pt idx="32">
                  <c:v>0.96388888888888891</c:v>
                </c:pt>
                <c:pt idx="36">
                  <c:v>0.99375000000000002</c:v>
                </c:pt>
                <c:pt idx="39">
                  <c:v>1.3888888888888889E-3</c:v>
                </c:pt>
              </c:numCache>
            </c:numRef>
          </c:cat>
          <c:val>
            <c:numRef>
              <c:f>'EG 28-A 2019'!$D$11:$AT$11</c:f>
              <c:numCache>
                <c:formatCode>0</c:formatCode>
                <c:ptCount val="4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CDA-41C0-8F91-5ABB09C2D309}"/>
            </c:ext>
          </c:extLst>
        </c:ser>
        <c:ser>
          <c:idx val="11"/>
          <c:order val="10"/>
          <c:tx>
            <c:strRef>
              <c:f>'EG 28-A 2019'!$A$12</c:f>
              <c:strCache>
                <c:ptCount val="1"/>
                <c:pt idx="0">
                  <c:v>NAS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'EG 28-A 2019'!$D$1:$AT$1</c:f>
              <c:numCache>
                <c:formatCode>h:mm</c:formatCode>
                <c:ptCount val="43"/>
                <c:pt idx="1">
                  <c:v>0.87986111111111109</c:v>
                </c:pt>
                <c:pt idx="2">
                  <c:v>0.88194444444444453</c:v>
                </c:pt>
                <c:pt idx="3">
                  <c:v>0.88402777777777775</c:v>
                </c:pt>
                <c:pt idx="5">
                  <c:v>0.88888888888888884</c:v>
                </c:pt>
                <c:pt idx="7">
                  <c:v>0.89374999999999993</c:v>
                </c:pt>
                <c:pt idx="8">
                  <c:v>0.8979166666666667</c:v>
                </c:pt>
                <c:pt idx="10">
                  <c:v>0.90069444444444446</c:v>
                </c:pt>
                <c:pt idx="11">
                  <c:v>0.90208333333333324</c:v>
                </c:pt>
                <c:pt idx="16">
                  <c:v>0.92013888888888884</c:v>
                </c:pt>
                <c:pt idx="17">
                  <c:v>0.92291666666666661</c:v>
                </c:pt>
                <c:pt idx="19">
                  <c:v>0.92708333333333337</c:v>
                </c:pt>
                <c:pt idx="20">
                  <c:v>0.9291666666666667</c:v>
                </c:pt>
                <c:pt idx="22">
                  <c:v>0.93263888888888891</c:v>
                </c:pt>
                <c:pt idx="23">
                  <c:v>0.93541666666666667</c:v>
                </c:pt>
                <c:pt idx="24">
                  <c:v>0.93888888888888899</c:v>
                </c:pt>
                <c:pt idx="27">
                  <c:v>0.9458333333333333</c:v>
                </c:pt>
                <c:pt idx="29">
                  <c:v>0.95208333333333339</c:v>
                </c:pt>
                <c:pt idx="30">
                  <c:v>0.95833333333333337</c:v>
                </c:pt>
                <c:pt idx="31">
                  <c:v>0.95972222222222225</c:v>
                </c:pt>
                <c:pt idx="32">
                  <c:v>0.96388888888888891</c:v>
                </c:pt>
                <c:pt idx="36">
                  <c:v>0.99375000000000002</c:v>
                </c:pt>
                <c:pt idx="39">
                  <c:v>1.3888888888888889E-3</c:v>
                </c:pt>
              </c:numCache>
            </c:numRef>
          </c:cat>
          <c:val>
            <c:numRef>
              <c:f>'EG 28-A 2019'!$D$12:$AT$12</c:f>
              <c:numCache>
                <c:formatCode>0</c:formatCode>
                <c:ptCount val="4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CDA-41C0-8F91-5ABB09C2D309}"/>
            </c:ext>
          </c:extLst>
        </c:ser>
        <c:ser>
          <c:idx val="12"/>
          <c:order val="11"/>
          <c:tx>
            <c:strRef>
              <c:f>'EG 28-A 2019'!$A$13</c:f>
              <c:strCache>
                <c:ptCount val="1"/>
                <c:pt idx="0">
                  <c:v>OTROS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'EG 28-A 2019'!$D$1:$AT$1</c:f>
              <c:numCache>
                <c:formatCode>h:mm</c:formatCode>
                <c:ptCount val="43"/>
                <c:pt idx="1">
                  <c:v>0.87986111111111109</c:v>
                </c:pt>
                <c:pt idx="2">
                  <c:v>0.88194444444444453</c:v>
                </c:pt>
                <c:pt idx="3">
                  <c:v>0.88402777777777775</c:v>
                </c:pt>
                <c:pt idx="5">
                  <c:v>0.88888888888888884</c:v>
                </c:pt>
                <c:pt idx="7">
                  <c:v>0.89374999999999993</c:v>
                </c:pt>
                <c:pt idx="8">
                  <c:v>0.8979166666666667</c:v>
                </c:pt>
                <c:pt idx="10">
                  <c:v>0.90069444444444446</c:v>
                </c:pt>
                <c:pt idx="11">
                  <c:v>0.90208333333333324</c:v>
                </c:pt>
                <c:pt idx="16">
                  <c:v>0.92013888888888884</c:v>
                </c:pt>
                <c:pt idx="17">
                  <c:v>0.92291666666666661</c:v>
                </c:pt>
                <c:pt idx="19">
                  <c:v>0.92708333333333337</c:v>
                </c:pt>
                <c:pt idx="20">
                  <c:v>0.9291666666666667</c:v>
                </c:pt>
                <c:pt idx="22">
                  <c:v>0.93263888888888891</c:v>
                </c:pt>
                <c:pt idx="23">
                  <c:v>0.93541666666666667</c:v>
                </c:pt>
                <c:pt idx="24">
                  <c:v>0.93888888888888899</c:v>
                </c:pt>
                <c:pt idx="27">
                  <c:v>0.9458333333333333</c:v>
                </c:pt>
                <c:pt idx="29">
                  <c:v>0.95208333333333339</c:v>
                </c:pt>
                <c:pt idx="30">
                  <c:v>0.95833333333333337</c:v>
                </c:pt>
                <c:pt idx="31">
                  <c:v>0.95972222222222225</c:v>
                </c:pt>
                <c:pt idx="32">
                  <c:v>0.96388888888888891</c:v>
                </c:pt>
                <c:pt idx="36">
                  <c:v>0.99375000000000002</c:v>
                </c:pt>
                <c:pt idx="39">
                  <c:v>1.3888888888888889E-3</c:v>
                </c:pt>
              </c:numCache>
            </c:numRef>
          </c:cat>
          <c:val>
            <c:numRef>
              <c:f>'EG 28-A 2019'!$D$13:$AT$13</c:f>
              <c:numCache>
                <c:formatCode>0</c:formatCode>
                <c:ptCount val="43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CDA-41C0-8F91-5ABB09C2D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0084416"/>
        <c:axId val="148222006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'EG 28-A 2019'!$A$2</c15:sqref>
                        </c15:formulaRef>
                      </c:ext>
                    </c:extLst>
                    <c:strCache>
                      <c:ptCount val="1"/>
                      <c:pt idx="0">
                        <c:v>ESCRUTADO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'EG 28-A 2019'!$D$1:$AT$1</c15:sqref>
                        </c15:formulaRef>
                      </c:ext>
                    </c:extLst>
                    <c:numCache>
                      <c:formatCode>h:mm</c:formatCode>
                      <c:ptCount val="43"/>
                      <c:pt idx="1">
                        <c:v>0.87986111111111109</c:v>
                      </c:pt>
                      <c:pt idx="2">
                        <c:v>0.88194444444444453</c:v>
                      </c:pt>
                      <c:pt idx="3">
                        <c:v>0.88402777777777775</c:v>
                      </c:pt>
                      <c:pt idx="5">
                        <c:v>0.88888888888888884</c:v>
                      </c:pt>
                      <c:pt idx="7">
                        <c:v>0.89374999999999993</c:v>
                      </c:pt>
                      <c:pt idx="8">
                        <c:v>0.8979166666666667</c:v>
                      </c:pt>
                      <c:pt idx="10">
                        <c:v>0.90069444444444446</c:v>
                      </c:pt>
                      <c:pt idx="11">
                        <c:v>0.90208333333333324</c:v>
                      </c:pt>
                      <c:pt idx="16">
                        <c:v>0.92013888888888884</c:v>
                      </c:pt>
                      <c:pt idx="17">
                        <c:v>0.92291666666666661</c:v>
                      </c:pt>
                      <c:pt idx="19">
                        <c:v>0.92708333333333337</c:v>
                      </c:pt>
                      <c:pt idx="20">
                        <c:v>0.9291666666666667</c:v>
                      </c:pt>
                      <c:pt idx="22">
                        <c:v>0.93263888888888891</c:v>
                      </c:pt>
                      <c:pt idx="23">
                        <c:v>0.93541666666666667</c:v>
                      </c:pt>
                      <c:pt idx="24">
                        <c:v>0.93888888888888899</c:v>
                      </c:pt>
                      <c:pt idx="27">
                        <c:v>0.9458333333333333</c:v>
                      </c:pt>
                      <c:pt idx="29">
                        <c:v>0.95208333333333339</c:v>
                      </c:pt>
                      <c:pt idx="30">
                        <c:v>0.95833333333333337</c:v>
                      </c:pt>
                      <c:pt idx="31">
                        <c:v>0.95972222222222225</c:v>
                      </c:pt>
                      <c:pt idx="32">
                        <c:v>0.96388888888888891</c:v>
                      </c:pt>
                      <c:pt idx="36">
                        <c:v>0.99375000000000002</c:v>
                      </c:pt>
                      <c:pt idx="39">
                        <c:v>1.3888888888888889E-3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'EG 28-A 2019'!$D$2:$AT$2</c15:sqref>
                        </c15:formulaRef>
                      </c:ext>
                    </c:extLst>
                    <c:numCache>
                      <c:formatCode>0.00%</c:formatCode>
                      <c:ptCount val="43"/>
                      <c:pt idx="0">
                        <c:v>4.2099999999999999E-2</c:v>
                      </c:pt>
                      <c:pt idx="1">
                        <c:v>5.4100000000000002E-2</c:v>
                      </c:pt>
                      <c:pt idx="2">
                        <c:v>6.8400000000000002E-2</c:v>
                      </c:pt>
                      <c:pt idx="3">
                        <c:v>8.5199999999999998E-2</c:v>
                      </c:pt>
                      <c:pt idx="4">
                        <c:v>0.1056</c:v>
                      </c:pt>
                      <c:pt idx="5">
                        <c:v>0.1444</c:v>
                      </c:pt>
                      <c:pt idx="6">
                        <c:v>0.17100000000000001</c:v>
                      </c:pt>
                      <c:pt idx="7">
                        <c:v>0.20039999999999999</c:v>
                      </c:pt>
                      <c:pt idx="8">
                        <c:v>0.23019999999999999</c:v>
                      </c:pt>
                      <c:pt idx="9">
                        <c:v>0.26250000000000001</c:v>
                      </c:pt>
                      <c:pt idx="10">
                        <c:v>0.29599999999999999</c:v>
                      </c:pt>
                      <c:pt idx="11">
                        <c:v>0.33119999999999999</c:v>
                      </c:pt>
                      <c:pt idx="12">
                        <c:v>0.36649999999999999</c:v>
                      </c:pt>
                      <c:pt idx="13">
                        <c:v>0.39219999999999999</c:v>
                      </c:pt>
                      <c:pt idx="14">
                        <c:v>0.57179999999999997</c:v>
                      </c:pt>
                      <c:pt idx="15">
                        <c:v>0.60499999999999998</c:v>
                      </c:pt>
                      <c:pt idx="16">
                        <c:v>0.63519999999999999</c:v>
                      </c:pt>
                      <c:pt idx="17">
                        <c:v>0.6633</c:v>
                      </c:pt>
                      <c:pt idx="18">
                        <c:v>0.69140000000000001</c:v>
                      </c:pt>
                      <c:pt idx="19">
                        <c:v>0.70940000000000003</c:v>
                      </c:pt>
                      <c:pt idx="20">
                        <c:v>0.73480000000000001</c:v>
                      </c:pt>
                      <c:pt idx="21">
                        <c:v>0.75790000000000002</c:v>
                      </c:pt>
                      <c:pt idx="22">
                        <c:v>0.78049999999999997</c:v>
                      </c:pt>
                      <c:pt idx="23">
                        <c:v>0.79910000000000003</c:v>
                      </c:pt>
                      <c:pt idx="24">
                        <c:v>0.83330000000000004</c:v>
                      </c:pt>
                      <c:pt idx="25">
                        <c:v>0.84819999999999995</c:v>
                      </c:pt>
                      <c:pt idx="26">
                        <c:v>0.86260000000000003</c:v>
                      </c:pt>
                      <c:pt idx="27">
                        <c:v>0.87219999999999998</c:v>
                      </c:pt>
                      <c:pt idx="28">
                        <c:v>0.88429999999999997</c:v>
                      </c:pt>
                      <c:pt idx="29">
                        <c:v>0.89570000000000005</c:v>
                      </c:pt>
                      <c:pt idx="30">
                        <c:v>0.9304</c:v>
                      </c:pt>
                      <c:pt idx="31">
                        <c:v>0.93659999999999999</c:v>
                      </c:pt>
                      <c:pt idx="32">
                        <c:v>0.94789999999999996</c:v>
                      </c:pt>
                      <c:pt idx="33">
                        <c:v>0.9667</c:v>
                      </c:pt>
                      <c:pt idx="34">
                        <c:v>0.97209999999999996</c:v>
                      </c:pt>
                      <c:pt idx="35">
                        <c:v>0.98409999999999997</c:v>
                      </c:pt>
                      <c:pt idx="36">
                        <c:v>0.98540000000000005</c:v>
                      </c:pt>
                      <c:pt idx="37">
                        <c:v>0.98660000000000003</c:v>
                      </c:pt>
                      <c:pt idx="38">
                        <c:v>0.9879</c:v>
                      </c:pt>
                      <c:pt idx="39">
                        <c:v>0.9899</c:v>
                      </c:pt>
                      <c:pt idx="40">
                        <c:v>0.99070000000000003</c:v>
                      </c:pt>
                      <c:pt idx="41">
                        <c:v>0.99160000000000004</c:v>
                      </c:pt>
                      <c:pt idx="42">
                        <c:v>0.99250000000000005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CDA-41C0-8F91-5ABB09C2D309}"/>
                  </c:ext>
                </c:extLst>
              </c15:ser>
            </c15:filteredLineSeries>
          </c:ext>
        </c:extLst>
      </c:lineChart>
      <c:catAx>
        <c:axId val="110008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82220064"/>
        <c:crosses val="autoZero"/>
        <c:auto val="1"/>
        <c:lblAlgn val="ctr"/>
        <c:lblOffset val="100"/>
        <c:noMultiLvlLbl val="0"/>
      </c:catAx>
      <c:valAx>
        <c:axId val="148222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008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del escrutinio</a:t>
            </a:r>
          </a:p>
          <a:p>
            <a:pPr>
              <a:defRPr/>
            </a:pPr>
            <a:endParaRPr lang="es-ES"/>
          </a:p>
        </c:rich>
      </c:tx>
      <c:layout>
        <c:manualLayout>
          <c:xMode val="edge"/>
          <c:yMode val="edge"/>
          <c:x val="0.3251396648044692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'EG 26-J 2016'!$A$3</c:f>
              <c:strCache>
                <c:ptCount val="1"/>
                <c:pt idx="0">
                  <c:v>PSOE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'EG 26-J 2016'!$D$1:$AA$1</c:f>
              <c:numCache>
                <c:formatCode>h:mm</c:formatCode>
                <c:ptCount val="24"/>
                <c:pt idx="0">
                  <c:v>0.90694444444444444</c:v>
                </c:pt>
                <c:pt idx="1">
                  <c:v>0.90833333333333333</c:v>
                </c:pt>
                <c:pt idx="5">
                  <c:v>0.91875000000000007</c:v>
                </c:pt>
                <c:pt idx="6">
                  <c:v>0.92291666666666661</c:v>
                </c:pt>
                <c:pt idx="9">
                  <c:v>0.93125000000000002</c:v>
                </c:pt>
                <c:pt idx="10">
                  <c:v>0.93263888888888891</c:v>
                </c:pt>
                <c:pt idx="11">
                  <c:v>0.93472222222222223</c:v>
                </c:pt>
                <c:pt idx="17">
                  <c:v>0.95833333333333337</c:v>
                </c:pt>
                <c:pt idx="18">
                  <c:v>0.96319444444444446</c:v>
                </c:pt>
                <c:pt idx="19">
                  <c:v>0.96597222222222223</c:v>
                </c:pt>
                <c:pt idx="20">
                  <c:v>0.96111111111111114</c:v>
                </c:pt>
                <c:pt idx="21">
                  <c:v>0.97013888888888899</c:v>
                </c:pt>
                <c:pt idx="22">
                  <c:v>0.97291666666666676</c:v>
                </c:pt>
                <c:pt idx="23">
                  <c:v>0.97638888888888886</c:v>
                </c:pt>
              </c:numCache>
            </c:numRef>
          </c:cat>
          <c:val>
            <c:numRef>
              <c:f>'EG 26-J 2016'!$D$3:$AA$3</c:f>
              <c:numCache>
                <c:formatCode>0</c:formatCode>
                <c:ptCount val="24"/>
                <c:pt idx="0">
                  <c:v>93</c:v>
                </c:pt>
                <c:pt idx="1">
                  <c:v>92</c:v>
                </c:pt>
                <c:pt idx="2">
                  <c:v>91</c:v>
                </c:pt>
                <c:pt idx="3">
                  <c:v>90</c:v>
                </c:pt>
                <c:pt idx="4">
                  <c:v>90</c:v>
                </c:pt>
                <c:pt idx="5">
                  <c:v>89</c:v>
                </c:pt>
                <c:pt idx="6">
                  <c:v>89</c:v>
                </c:pt>
                <c:pt idx="7">
                  <c:v>89</c:v>
                </c:pt>
                <c:pt idx="8">
                  <c:v>89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86</c:v>
                </c:pt>
                <c:pt idx="14">
                  <c:v>86</c:v>
                </c:pt>
                <c:pt idx="15">
                  <c:v>86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D-4393-81F1-0FE77177B5BE}"/>
            </c:ext>
          </c:extLst>
        </c:ser>
        <c:ser>
          <c:idx val="2"/>
          <c:order val="1"/>
          <c:tx>
            <c:strRef>
              <c:f>'EG 26-J 2016'!$A$4</c:f>
              <c:strCache>
                <c:ptCount val="1"/>
                <c:pt idx="0">
                  <c:v>PP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'EG 26-J 2016'!$D$1:$AA$1</c:f>
              <c:numCache>
                <c:formatCode>h:mm</c:formatCode>
                <c:ptCount val="24"/>
                <c:pt idx="0">
                  <c:v>0.90694444444444444</c:v>
                </c:pt>
                <c:pt idx="1">
                  <c:v>0.90833333333333333</c:v>
                </c:pt>
                <c:pt idx="5">
                  <c:v>0.91875000000000007</c:v>
                </c:pt>
                <c:pt idx="6">
                  <c:v>0.92291666666666661</c:v>
                </c:pt>
                <c:pt idx="9">
                  <c:v>0.93125000000000002</c:v>
                </c:pt>
                <c:pt idx="10">
                  <c:v>0.93263888888888891</c:v>
                </c:pt>
                <c:pt idx="11">
                  <c:v>0.93472222222222223</c:v>
                </c:pt>
                <c:pt idx="17">
                  <c:v>0.95833333333333337</c:v>
                </c:pt>
                <c:pt idx="18">
                  <c:v>0.96319444444444446</c:v>
                </c:pt>
                <c:pt idx="19">
                  <c:v>0.96597222222222223</c:v>
                </c:pt>
                <c:pt idx="20">
                  <c:v>0.96111111111111114</c:v>
                </c:pt>
                <c:pt idx="21">
                  <c:v>0.97013888888888899</c:v>
                </c:pt>
                <c:pt idx="22">
                  <c:v>0.97291666666666676</c:v>
                </c:pt>
                <c:pt idx="23">
                  <c:v>0.97638888888888886</c:v>
                </c:pt>
              </c:numCache>
            </c:numRef>
          </c:cat>
          <c:val>
            <c:numRef>
              <c:f>'EG 26-J 2016'!$D$4:$AA$4</c:f>
              <c:numCache>
                <c:formatCode>0</c:formatCode>
                <c:ptCount val="24"/>
                <c:pt idx="0">
                  <c:v>133</c:v>
                </c:pt>
                <c:pt idx="1">
                  <c:v>134</c:v>
                </c:pt>
                <c:pt idx="2">
                  <c:v>134</c:v>
                </c:pt>
                <c:pt idx="3">
                  <c:v>135</c:v>
                </c:pt>
                <c:pt idx="4">
                  <c:v>135</c:v>
                </c:pt>
                <c:pt idx="5">
                  <c:v>135</c:v>
                </c:pt>
                <c:pt idx="6">
                  <c:v>136</c:v>
                </c:pt>
                <c:pt idx="7">
                  <c:v>136</c:v>
                </c:pt>
                <c:pt idx="8">
                  <c:v>135</c:v>
                </c:pt>
                <c:pt idx="9">
                  <c:v>136</c:v>
                </c:pt>
                <c:pt idx="10">
                  <c:v>136</c:v>
                </c:pt>
                <c:pt idx="11">
                  <c:v>136</c:v>
                </c:pt>
                <c:pt idx="12">
                  <c:v>136</c:v>
                </c:pt>
                <c:pt idx="13">
                  <c:v>136</c:v>
                </c:pt>
                <c:pt idx="14">
                  <c:v>136</c:v>
                </c:pt>
                <c:pt idx="15">
                  <c:v>136</c:v>
                </c:pt>
                <c:pt idx="16">
                  <c:v>137</c:v>
                </c:pt>
                <c:pt idx="17">
                  <c:v>137</c:v>
                </c:pt>
                <c:pt idx="18">
                  <c:v>137</c:v>
                </c:pt>
                <c:pt idx="19">
                  <c:v>137</c:v>
                </c:pt>
                <c:pt idx="20">
                  <c:v>137</c:v>
                </c:pt>
                <c:pt idx="21">
                  <c:v>137</c:v>
                </c:pt>
                <c:pt idx="22">
                  <c:v>137</c:v>
                </c:pt>
                <c:pt idx="23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D-4393-81F1-0FE77177B5BE}"/>
            </c:ext>
          </c:extLst>
        </c:ser>
        <c:ser>
          <c:idx val="3"/>
          <c:order val="2"/>
          <c:tx>
            <c:strRef>
              <c:f>'EG 26-J 2016'!$A$5</c:f>
              <c:strCache>
                <c:ptCount val="1"/>
                <c:pt idx="0">
                  <c:v>C's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'EG 26-J 2016'!$D$1:$AA$1</c:f>
              <c:numCache>
                <c:formatCode>h:mm</c:formatCode>
                <c:ptCount val="24"/>
                <c:pt idx="0">
                  <c:v>0.90694444444444444</c:v>
                </c:pt>
                <c:pt idx="1">
                  <c:v>0.90833333333333333</c:v>
                </c:pt>
                <c:pt idx="5">
                  <c:v>0.91875000000000007</c:v>
                </c:pt>
                <c:pt idx="6">
                  <c:v>0.92291666666666661</c:v>
                </c:pt>
                <c:pt idx="9">
                  <c:v>0.93125000000000002</c:v>
                </c:pt>
                <c:pt idx="10">
                  <c:v>0.93263888888888891</c:v>
                </c:pt>
                <c:pt idx="11">
                  <c:v>0.93472222222222223</c:v>
                </c:pt>
                <c:pt idx="17">
                  <c:v>0.95833333333333337</c:v>
                </c:pt>
                <c:pt idx="18">
                  <c:v>0.96319444444444446</c:v>
                </c:pt>
                <c:pt idx="19">
                  <c:v>0.96597222222222223</c:v>
                </c:pt>
                <c:pt idx="20">
                  <c:v>0.96111111111111114</c:v>
                </c:pt>
                <c:pt idx="21">
                  <c:v>0.97013888888888899</c:v>
                </c:pt>
                <c:pt idx="22">
                  <c:v>0.97291666666666676</c:v>
                </c:pt>
                <c:pt idx="23">
                  <c:v>0.97638888888888886</c:v>
                </c:pt>
              </c:numCache>
            </c:numRef>
          </c:cat>
          <c:val>
            <c:numRef>
              <c:f>'EG 26-J 2016'!$D$5:$AA$5</c:f>
              <c:numCache>
                <c:formatCode>0</c:formatCode>
                <c:ptCount val="24"/>
                <c:pt idx="0">
                  <c:v>29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32</c:v>
                </c:pt>
                <c:pt idx="14">
                  <c:v>32</c:v>
                </c:pt>
                <c:pt idx="15">
                  <c:v>32</c:v>
                </c:pt>
                <c:pt idx="16">
                  <c:v>32</c:v>
                </c:pt>
                <c:pt idx="17">
                  <c:v>32</c:v>
                </c:pt>
                <c:pt idx="18">
                  <c:v>32</c:v>
                </c:pt>
                <c:pt idx="19">
                  <c:v>32</c:v>
                </c:pt>
                <c:pt idx="20">
                  <c:v>32</c:v>
                </c:pt>
                <c:pt idx="21">
                  <c:v>32</c:v>
                </c:pt>
                <c:pt idx="22">
                  <c:v>32</c:v>
                </c:pt>
                <c:pt idx="23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1D-4393-81F1-0FE77177B5BE}"/>
            </c:ext>
          </c:extLst>
        </c:ser>
        <c:ser>
          <c:idx val="4"/>
          <c:order val="3"/>
          <c:tx>
            <c:strRef>
              <c:f>'EG 26-J 2016'!$A$6</c:f>
              <c:strCache>
                <c:ptCount val="1"/>
                <c:pt idx="0">
                  <c:v>UP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'EG 26-J 2016'!$D$1:$AA$1</c:f>
              <c:numCache>
                <c:formatCode>h:mm</c:formatCode>
                <c:ptCount val="24"/>
                <c:pt idx="0">
                  <c:v>0.90694444444444444</c:v>
                </c:pt>
                <c:pt idx="1">
                  <c:v>0.90833333333333333</c:v>
                </c:pt>
                <c:pt idx="5">
                  <c:v>0.91875000000000007</c:v>
                </c:pt>
                <c:pt idx="6">
                  <c:v>0.92291666666666661</c:v>
                </c:pt>
                <c:pt idx="9">
                  <c:v>0.93125000000000002</c:v>
                </c:pt>
                <c:pt idx="10">
                  <c:v>0.93263888888888891</c:v>
                </c:pt>
                <c:pt idx="11">
                  <c:v>0.93472222222222223</c:v>
                </c:pt>
                <c:pt idx="17">
                  <c:v>0.95833333333333337</c:v>
                </c:pt>
                <c:pt idx="18">
                  <c:v>0.96319444444444446</c:v>
                </c:pt>
                <c:pt idx="19">
                  <c:v>0.96597222222222223</c:v>
                </c:pt>
                <c:pt idx="20">
                  <c:v>0.96111111111111114</c:v>
                </c:pt>
                <c:pt idx="21">
                  <c:v>0.97013888888888899</c:v>
                </c:pt>
                <c:pt idx="22">
                  <c:v>0.97291666666666676</c:v>
                </c:pt>
                <c:pt idx="23">
                  <c:v>0.97638888888888886</c:v>
                </c:pt>
              </c:numCache>
            </c:numRef>
          </c:cat>
          <c:val>
            <c:numRef>
              <c:f>'EG 26-J 2016'!$D$6:$AA$6</c:f>
              <c:numCache>
                <c:formatCode>0</c:formatCode>
                <c:ptCount val="24"/>
                <c:pt idx="0">
                  <c:v>70</c:v>
                </c:pt>
                <c:pt idx="1">
                  <c:v>70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72</c:v>
                </c:pt>
                <c:pt idx="6">
                  <c:v>71</c:v>
                </c:pt>
                <c:pt idx="7">
                  <c:v>71</c:v>
                </c:pt>
                <c:pt idx="8">
                  <c:v>71</c:v>
                </c:pt>
                <c:pt idx="9">
                  <c:v>71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71</c:v>
                </c:pt>
                <c:pt idx="14">
                  <c:v>71</c:v>
                </c:pt>
                <c:pt idx="15">
                  <c:v>71</c:v>
                </c:pt>
                <c:pt idx="16">
                  <c:v>71</c:v>
                </c:pt>
                <c:pt idx="17">
                  <c:v>71</c:v>
                </c:pt>
                <c:pt idx="18">
                  <c:v>71</c:v>
                </c:pt>
                <c:pt idx="19">
                  <c:v>71</c:v>
                </c:pt>
                <c:pt idx="20">
                  <c:v>71</c:v>
                </c:pt>
                <c:pt idx="21">
                  <c:v>71</c:v>
                </c:pt>
                <c:pt idx="22">
                  <c:v>71</c:v>
                </c:pt>
                <c:pt idx="23">
                  <c:v>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1D-4393-81F1-0FE77177B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0084416"/>
        <c:axId val="1482220064"/>
        <c:extLst>
          <c:ext xmlns:c15="http://schemas.microsoft.com/office/drawing/2012/chart" uri="{02D57815-91ED-43cb-92C2-25804820EDAC}">
            <c15:filteredLineSeries>
              <c15:ser>
                <c:idx val="0"/>
                <c:order val="4"/>
                <c:tx>
                  <c:v>TIEMPO+'EG 26-J 2016'!$D$1:$AT$1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D-231D-4393-81F1-0FE77177B5BE}"/>
                  </c:ext>
                </c:extLst>
              </c15:ser>
            </c15:filteredLineSeries>
          </c:ext>
        </c:extLst>
      </c:lineChart>
      <c:catAx>
        <c:axId val="11000844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82220064"/>
        <c:crosses val="autoZero"/>
        <c:auto val="1"/>
        <c:lblAlgn val="ctr"/>
        <c:lblOffset val="100"/>
        <c:noMultiLvlLbl val="0"/>
      </c:catAx>
      <c:valAx>
        <c:axId val="148222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008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del escrutinio</a:t>
            </a:r>
          </a:p>
          <a:p>
            <a:pPr>
              <a:defRPr/>
            </a:pPr>
            <a:endParaRPr lang="es-ES"/>
          </a:p>
        </c:rich>
      </c:tx>
      <c:layout>
        <c:manualLayout>
          <c:xMode val="edge"/>
          <c:yMode val="edge"/>
          <c:x val="0.3251396648044692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'EG 20-D 2015'!$A$3</c:f>
              <c:strCache>
                <c:ptCount val="1"/>
                <c:pt idx="0">
                  <c:v>PSOE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'EG 20-D 2015'!$D$1:$AA$1</c:f>
              <c:numCache>
                <c:formatCode>h:mm</c:formatCode>
                <c:ptCount val="24"/>
                <c:pt idx="2">
                  <c:v>0.9145833333333333</c:v>
                </c:pt>
                <c:pt idx="3">
                  <c:v>0.91875000000000007</c:v>
                </c:pt>
                <c:pt idx="8">
                  <c:v>0.94166666666666676</c:v>
                </c:pt>
                <c:pt idx="9">
                  <c:v>0.94374999999999998</c:v>
                </c:pt>
                <c:pt idx="11">
                  <c:v>0.94791666666666663</c:v>
                </c:pt>
                <c:pt idx="12">
                  <c:v>0.95138888888888884</c:v>
                </c:pt>
                <c:pt idx="13">
                  <c:v>0.95347222222222217</c:v>
                </c:pt>
                <c:pt idx="14">
                  <c:v>0.96111111111111114</c:v>
                </c:pt>
                <c:pt idx="18">
                  <c:v>0.98125000000000007</c:v>
                </c:pt>
                <c:pt idx="21">
                  <c:v>0.99236111111111114</c:v>
                </c:pt>
                <c:pt idx="22">
                  <c:v>0.99652777777777779</c:v>
                </c:pt>
              </c:numCache>
            </c:numRef>
          </c:cat>
          <c:val>
            <c:numRef>
              <c:f>'EG 20-D 2015'!$D$3:$AA$3</c:f>
              <c:numCache>
                <c:formatCode>0</c:formatCode>
                <c:ptCount val="24"/>
                <c:pt idx="0">
                  <c:v>96</c:v>
                </c:pt>
                <c:pt idx="1">
                  <c:v>95</c:v>
                </c:pt>
                <c:pt idx="2">
                  <c:v>94</c:v>
                </c:pt>
                <c:pt idx="3">
                  <c:v>93</c:v>
                </c:pt>
                <c:pt idx="4">
                  <c:v>94</c:v>
                </c:pt>
                <c:pt idx="5">
                  <c:v>93</c:v>
                </c:pt>
                <c:pt idx="6">
                  <c:v>92</c:v>
                </c:pt>
                <c:pt idx="7">
                  <c:v>93</c:v>
                </c:pt>
                <c:pt idx="8">
                  <c:v>93</c:v>
                </c:pt>
                <c:pt idx="9">
                  <c:v>91</c:v>
                </c:pt>
                <c:pt idx="10">
                  <c:v>91</c:v>
                </c:pt>
                <c:pt idx="11">
                  <c:v>91</c:v>
                </c:pt>
                <c:pt idx="12">
                  <c:v>91</c:v>
                </c:pt>
                <c:pt idx="13">
                  <c:v>91</c:v>
                </c:pt>
                <c:pt idx="14">
                  <c:v>91</c:v>
                </c:pt>
                <c:pt idx="15">
                  <c:v>92</c:v>
                </c:pt>
                <c:pt idx="16">
                  <c:v>92</c:v>
                </c:pt>
                <c:pt idx="17">
                  <c:v>91</c:v>
                </c:pt>
                <c:pt idx="18">
                  <c:v>91</c:v>
                </c:pt>
                <c:pt idx="19">
                  <c:v>91</c:v>
                </c:pt>
                <c:pt idx="20">
                  <c:v>91</c:v>
                </c:pt>
                <c:pt idx="21">
                  <c:v>91</c:v>
                </c:pt>
                <c:pt idx="22">
                  <c:v>91</c:v>
                </c:pt>
                <c:pt idx="2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E-4317-AD67-4421B83D8555}"/>
            </c:ext>
          </c:extLst>
        </c:ser>
        <c:ser>
          <c:idx val="2"/>
          <c:order val="1"/>
          <c:tx>
            <c:strRef>
              <c:f>'EG 20-D 2015'!$A$4</c:f>
              <c:strCache>
                <c:ptCount val="1"/>
                <c:pt idx="0">
                  <c:v>PP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'EG 20-D 2015'!$D$1:$AA$1</c:f>
              <c:numCache>
                <c:formatCode>h:mm</c:formatCode>
                <c:ptCount val="24"/>
                <c:pt idx="2">
                  <c:v>0.9145833333333333</c:v>
                </c:pt>
                <c:pt idx="3">
                  <c:v>0.91875000000000007</c:v>
                </c:pt>
                <c:pt idx="8">
                  <c:v>0.94166666666666676</c:v>
                </c:pt>
                <c:pt idx="9">
                  <c:v>0.94374999999999998</c:v>
                </c:pt>
                <c:pt idx="11">
                  <c:v>0.94791666666666663</c:v>
                </c:pt>
                <c:pt idx="12">
                  <c:v>0.95138888888888884</c:v>
                </c:pt>
                <c:pt idx="13">
                  <c:v>0.95347222222222217</c:v>
                </c:pt>
                <c:pt idx="14">
                  <c:v>0.96111111111111114</c:v>
                </c:pt>
                <c:pt idx="18">
                  <c:v>0.98125000000000007</c:v>
                </c:pt>
                <c:pt idx="21">
                  <c:v>0.99236111111111114</c:v>
                </c:pt>
                <c:pt idx="22">
                  <c:v>0.99652777777777779</c:v>
                </c:pt>
              </c:numCache>
            </c:numRef>
          </c:cat>
          <c:val>
            <c:numRef>
              <c:f>'EG 20-D 2015'!$D$4:$AA$4</c:f>
              <c:numCache>
                <c:formatCode>0</c:formatCode>
                <c:ptCount val="24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124</c:v>
                </c:pt>
                <c:pt idx="5">
                  <c:v>123</c:v>
                </c:pt>
                <c:pt idx="6">
                  <c:v>122</c:v>
                </c:pt>
                <c:pt idx="7">
                  <c:v>122</c:v>
                </c:pt>
                <c:pt idx="8">
                  <c:v>121</c:v>
                </c:pt>
                <c:pt idx="9">
                  <c:v>122</c:v>
                </c:pt>
                <c:pt idx="10">
                  <c:v>122</c:v>
                </c:pt>
                <c:pt idx="11">
                  <c:v>122</c:v>
                </c:pt>
                <c:pt idx="12">
                  <c:v>122</c:v>
                </c:pt>
                <c:pt idx="13">
                  <c:v>122</c:v>
                </c:pt>
                <c:pt idx="14">
                  <c:v>122</c:v>
                </c:pt>
                <c:pt idx="15">
                  <c:v>121</c:v>
                </c:pt>
                <c:pt idx="16">
                  <c:v>121</c:v>
                </c:pt>
                <c:pt idx="17">
                  <c:v>122</c:v>
                </c:pt>
                <c:pt idx="18">
                  <c:v>122</c:v>
                </c:pt>
                <c:pt idx="19">
                  <c:v>122</c:v>
                </c:pt>
                <c:pt idx="20">
                  <c:v>122</c:v>
                </c:pt>
                <c:pt idx="21">
                  <c:v>122</c:v>
                </c:pt>
                <c:pt idx="22">
                  <c:v>122</c:v>
                </c:pt>
                <c:pt idx="23">
                  <c:v>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E-4317-AD67-4421B83D8555}"/>
            </c:ext>
          </c:extLst>
        </c:ser>
        <c:ser>
          <c:idx val="3"/>
          <c:order val="2"/>
          <c:tx>
            <c:strRef>
              <c:f>'EG 20-D 2015'!$A$5</c:f>
              <c:strCache>
                <c:ptCount val="1"/>
                <c:pt idx="0">
                  <c:v>C's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'EG 20-D 2015'!$D$1:$AA$1</c:f>
              <c:numCache>
                <c:formatCode>h:mm</c:formatCode>
                <c:ptCount val="24"/>
                <c:pt idx="2">
                  <c:v>0.9145833333333333</c:v>
                </c:pt>
                <c:pt idx="3">
                  <c:v>0.91875000000000007</c:v>
                </c:pt>
                <c:pt idx="8">
                  <c:v>0.94166666666666676</c:v>
                </c:pt>
                <c:pt idx="9">
                  <c:v>0.94374999999999998</c:v>
                </c:pt>
                <c:pt idx="11">
                  <c:v>0.94791666666666663</c:v>
                </c:pt>
                <c:pt idx="12">
                  <c:v>0.95138888888888884</c:v>
                </c:pt>
                <c:pt idx="13">
                  <c:v>0.95347222222222217</c:v>
                </c:pt>
                <c:pt idx="14">
                  <c:v>0.96111111111111114</c:v>
                </c:pt>
                <c:pt idx="18">
                  <c:v>0.98125000000000007</c:v>
                </c:pt>
                <c:pt idx="21">
                  <c:v>0.99236111111111114</c:v>
                </c:pt>
                <c:pt idx="22">
                  <c:v>0.99652777777777779</c:v>
                </c:pt>
              </c:numCache>
            </c:numRef>
          </c:cat>
          <c:val>
            <c:numRef>
              <c:f>'EG 20-D 2015'!$D$5:$AA$5</c:f>
              <c:numCache>
                <c:formatCode>0</c:formatCode>
                <c:ptCount val="24"/>
                <c:pt idx="0">
                  <c:v>31</c:v>
                </c:pt>
                <c:pt idx="1">
                  <c:v>33</c:v>
                </c:pt>
                <c:pt idx="2">
                  <c:v>34</c:v>
                </c:pt>
                <c:pt idx="3">
                  <c:v>36</c:v>
                </c:pt>
                <c:pt idx="4">
                  <c:v>36</c:v>
                </c:pt>
                <c:pt idx="5">
                  <c:v>37</c:v>
                </c:pt>
                <c:pt idx="6">
                  <c:v>38</c:v>
                </c:pt>
                <c:pt idx="7">
                  <c:v>38</c:v>
                </c:pt>
                <c:pt idx="8">
                  <c:v>39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E-4317-AD67-4421B83D8555}"/>
            </c:ext>
          </c:extLst>
        </c:ser>
        <c:ser>
          <c:idx val="4"/>
          <c:order val="3"/>
          <c:tx>
            <c:strRef>
              <c:f>'EG 20-D 2015'!$A$6</c:f>
              <c:strCache>
                <c:ptCount val="1"/>
                <c:pt idx="0">
                  <c:v>UP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'EG 20-D 2015'!$D$1:$AA$1</c:f>
              <c:numCache>
                <c:formatCode>h:mm</c:formatCode>
                <c:ptCount val="24"/>
                <c:pt idx="2">
                  <c:v>0.9145833333333333</c:v>
                </c:pt>
                <c:pt idx="3">
                  <c:v>0.91875000000000007</c:v>
                </c:pt>
                <c:pt idx="8">
                  <c:v>0.94166666666666676</c:v>
                </c:pt>
                <c:pt idx="9">
                  <c:v>0.94374999999999998</c:v>
                </c:pt>
                <c:pt idx="11">
                  <c:v>0.94791666666666663</c:v>
                </c:pt>
                <c:pt idx="12">
                  <c:v>0.95138888888888884</c:v>
                </c:pt>
                <c:pt idx="13">
                  <c:v>0.95347222222222217</c:v>
                </c:pt>
                <c:pt idx="14">
                  <c:v>0.96111111111111114</c:v>
                </c:pt>
                <c:pt idx="18">
                  <c:v>0.98125000000000007</c:v>
                </c:pt>
                <c:pt idx="21">
                  <c:v>0.99236111111111114</c:v>
                </c:pt>
                <c:pt idx="22">
                  <c:v>0.99652777777777779</c:v>
                </c:pt>
              </c:numCache>
            </c:numRef>
          </c:cat>
          <c:val>
            <c:numRef>
              <c:f>'EG 20-D 2015'!$D$6:$AA$6</c:f>
              <c:numCache>
                <c:formatCode>0</c:formatCode>
                <c:ptCount val="24"/>
                <c:pt idx="0">
                  <c:v>70</c:v>
                </c:pt>
                <c:pt idx="1">
                  <c:v>69</c:v>
                </c:pt>
                <c:pt idx="2">
                  <c:v>69</c:v>
                </c:pt>
                <c:pt idx="3">
                  <c:v>68</c:v>
                </c:pt>
                <c:pt idx="4">
                  <c:v>68</c:v>
                </c:pt>
                <c:pt idx="5">
                  <c:v>68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  <c:pt idx="9">
                  <c:v>69</c:v>
                </c:pt>
                <c:pt idx="10">
                  <c:v>69</c:v>
                </c:pt>
                <c:pt idx="11">
                  <c:v>69</c:v>
                </c:pt>
                <c:pt idx="12">
                  <c:v>69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69</c:v>
                </c:pt>
                <c:pt idx="21">
                  <c:v>69</c:v>
                </c:pt>
                <c:pt idx="22">
                  <c:v>69</c:v>
                </c:pt>
                <c:pt idx="23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8E-4317-AD67-4421B83D8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0084416"/>
        <c:axId val="1482220064"/>
        <c:extLst>
          <c:ext xmlns:c15="http://schemas.microsoft.com/office/drawing/2012/chart" uri="{02D57815-91ED-43cb-92C2-25804820EDAC}">
            <c15:filteredLineSeries>
              <c15:ser>
                <c:idx val="0"/>
                <c:order val="4"/>
                <c:tx>
                  <c:v>TIEMPO+'EG 26-J 2016'!$D$1:$AT$1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Lit>
                    <c:formatCode>General</c:formatCode>
                    <c:ptCount val="1"/>
                    <c:pt idx="0">
                      <c:v>1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4-7E8E-4317-AD67-4421B83D8555}"/>
                  </c:ext>
                </c:extLst>
              </c15:ser>
            </c15:filteredLineSeries>
          </c:ext>
        </c:extLst>
      </c:lineChart>
      <c:catAx>
        <c:axId val="11000844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82220064"/>
        <c:crosses val="autoZero"/>
        <c:auto val="1"/>
        <c:lblAlgn val="ctr"/>
        <c:lblOffset val="100"/>
        <c:noMultiLvlLbl val="0"/>
      </c:catAx>
      <c:valAx>
        <c:axId val="148222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008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185737</xdr:rowOff>
    </xdr:from>
    <xdr:to>
      <xdr:col>18</xdr:col>
      <xdr:colOff>28574</xdr:colOff>
      <xdr:row>60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B721F72-6E5C-42FA-9E69-E0C44C357F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171450</xdr:rowOff>
    </xdr:from>
    <xdr:to>
      <xdr:col>12</xdr:col>
      <xdr:colOff>981074</xdr:colOff>
      <xdr:row>42</xdr:row>
      <xdr:rowOff>57150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EC639DE-119D-44AA-A8A1-44E58898EB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171450</xdr:rowOff>
    </xdr:from>
    <xdr:to>
      <xdr:col>12</xdr:col>
      <xdr:colOff>981074</xdr:colOff>
      <xdr:row>39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D09DDD-0070-4D81-BF79-E56189F37A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171450</xdr:rowOff>
    </xdr:from>
    <xdr:to>
      <xdr:col>12</xdr:col>
      <xdr:colOff>981074</xdr:colOff>
      <xdr:row>39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0A6DA72-DBA5-497F-8767-FFBED4C593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91D5-6786-460E-9ABF-8FF5F4BE8D09}">
  <dimension ref="A1:AW62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8" sqref="D18"/>
    </sheetView>
  </sheetViews>
  <sheetFormatPr baseColWidth="10" defaultRowHeight="20.100000000000001" customHeight="1" x14ac:dyDescent="0.25"/>
  <cols>
    <col min="1" max="1" width="14" customWidth="1"/>
    <col min="47" max="47" width="9.140625" bestFit="1" customWidth="1"/>
    <col min="48" max="48" width="14.5703125" bestFit="1" customWidth="1"/>
  </cols>
  <sheetData>
    <row r="1" spans="1:49" ht="20.100000000000001" customHeight="1" x14ac:dyDescent="0.35">
      <c r="A1" s="37"/>
      <c r="B1" s="44" t="s">
        <v>38</v>
      </c>
      <c r="C1" s="45"/>
      <c r="D1" s="37"/>
      <c r="E1" s="18">
        <v>0.87986111111111109</v>
      </c>
      <c r="F1" s="18">
        <v>0.88194444444444453</v>
      </c>
      <c r="G1" s="18">
        <v>0.88402777777777775</v>
      </c>
      <c r="I1" s="18">
        <v>0.88888888888888884</v>
      </c>
      <c r="J1" s="37"/>
      <c r="K1" s="18">
        <v>0.89374999999999993</v>
      </c>
      <c r="L1" s="18">
        <v>0.8979166666666667</v>
      </c>
      <c r="M1" s="37"/>
      <c r="N1" s="18">
        <v>0.90069444444444446</v>
      </c>
      <c r="O1" s="18">
        <v>0.90208333333333324</v>
      </c>
      <c r="P1" s="37"/>
      <c r="Q1" s="37"/>
      <c r="R1" s="37"/>
      <c r="S1" s="37"/>
      <c r="T1" s="18">
        <v>0.92013888888888884</v>
      </c>
      <c r="U1" s="18">
        <v>0.92291666666666661</v>
      </c>
      <c r="V1" s="37"/>
      <c r="W1" s="18">
        <v>0.92708333333333337</v>
      </c>
      <c r="X1" s="18">
        <v>0.9291666666666667</v>
      </c>
      <c r="Y1" s="37"/>
      <c r="Z1" s="18">
        <v>0.93263888888888891</v>
      </c>
      <c r="AA1" s="18">
        <v>0.93541666666666667</v>
      </c>
      <c r="AB1" s="18">
        <v>0.93888888888888899</v>
      </c>
      <c r="AC1" s="37"/>
      <c r="AD1" s="37"/>
      <c r="AE1" s="18">
        <v>0.9458333333333333</v>
      </c>
      <c r="AF1" s="37"/>
      <c r="AG1" s="18">
        <v>0.95208333333333339</v>
      </c>
      <c r="AH1" s="22">
        <v>0.95833333333333337</v>
      </c>
      <c r="AI1" s="18">
        <v>0.95972222222222225</v>
      </c>
      <c r="AJ1" s="18">
        <v>0.96388888888888891</v>
      </c>
      <c r="AK1" s="37"/>
      <c r="AL1" s="37"/>
      <c r="AM1" s="37"/>
      <c r="AN1" s="18">
        <v>0.99375000000000002</v>
      </c>
      <c r="AO1" s="37"/>
      <c r="AP1" s="37"/>
      <c r="AQ1" s="18">
        <v>1.3888888888888889E-3</v>
      </c>
      <c r="AR1" s="37"/>
      <c r="AS1" s="37"/>
      <c r="AT1" s="37"/>
    </row>
    <row r="2" spans="1:49" ht="20.100000000000001" customHeight="1" x14ac:dyDescent="0.35">
      <c r="A2" s="14" t="s">
        <v>11</v>
      </c>
      <c r="B2" s="11" t="s">
        <v>13</v>
      </c>
      <c r="C2" s="11" t="s">
        <v>20</v>
      </c>
      <c r="D2" s="11">
        <v>4.2099999999999999E-2</v>
      </c>
      <c r="E2" s="11">
        <v>5.4100000000000002E-2</v>
      </c>
      <c r="F2" s="11">
        <v>6.8400000000000002E-2</v>
      </c>
      <c r="G2" s="11">
        <v>8.5199999999999998E-2</v>
      </c>
      <c r="H2" s="11">
        <v>0.1056</v>
      </c>
      <c r="I2" s="11">
        <v>0.1444</v>
      </c>
      <c r="J2" s="11">
        <v>0.17100000000000001</v>
      </c>
      <c r="K2" s="11">
        <v>0.20039999999999999</v>
      </c>
      <c r="L2" s="11">
        <v>0.23019999999999999</v>
      </c>
      <c r="M2" s="11">
        <v>0.26250000000000001</v>
      </c>
      <c r="N2" s="11">
        <v>0.29599999999999999</v>
      </c>
      <c r="O2" s="11">
        <v>0.33119999999999999</v>
      </c>
      <c r="P2" s="11">
        <v>0.36649999999999999</v>
      </c>
      <c r="Q2" s="11">
        <v>0.39219999999999999</v>
      </c>
      <c r="R2" s="11">
        <v>0.57179999999999997</v>
      </c>
      <c r="S2" s="11">
        <v>0.60499999999999998</v>
      </c>
      <c r="T2" s="11">
        <v>0.63519999999999999</v>
      </c>
      <c r="U2" s="11">
        <v>0.6633</v>
      </c>
      <c r="V2" s="11">
        <v>0.69140000000000001</v>
      </c>
      <c r="W2" s="11">
        <v>0.70940000000000003</v>
      </c>
      <c r="X2" s="11">
        <v>0.73480000000000001</v>
      </c>
      <c r="Y2" s="11">
        <v>0.75790000000000002</v>
      </c>
      <c r="Z2" s="11">
        <v>0.78049999999999997</v>
      </c>
      <c r="AA2" s="11">
        <v>0.79910000000000003</v>
      </c>
      <c r="AB2" s="11">
        <v>0.83330000000000004</v>
      </c>
      <c r="AC2" s="11">
        <v>0.84819999999999995</v>
      </c>
      <c r="AD2" s="11">
        <v>0.86260000000000003</v>
      </c>
      <c r="AE2" s="11">
        <v>0.87219999999999998</v>
      </c>
      <c r="AF2" s="11">
        <v>0.88429999999999997</v>
      </c>
      <c r="AG2" s="11">
        <v>0.89570000000000005</v>
      </c>
      <c r="AH2" s="11">
        <v>0.9304</v>
      </c>
      <c r="AI2" s="11">
        <v>0.93659999999999999</v>
      </c>
      <c r="AJ2" s="11">
        <v>0.94789999999999996</v>
      </c>
      <c r="AK2" s="11">
        <v>0.9667</v>
      </c>
      <c r="AL2" s="11">
        <v>0.97209999999999996</v>
      </c>
      <c r="AM2" s="11">
        <v>0.98409999999999997</v>
      </c>
      <c r="AN2" s="11">
        <v>0.98540000000000005</v>
      </c>
      <c r="AO2" s="11">
        <v>0.98660000000000003</v>
      </c>
      <c r="AP2" s="11">
        <v>0.9879</v>
      </c>
      <c r="AQ2" s="11">
        <v>0.9899</v>
      </c>
      <c r="AR2" s="11">
        <v>0.99070000000000003</v>
      </c>
      <c r="AS2" s="11">
        <v>0.99160000000000004</v>
      </c>
      <c r="AT2" s="11">
        <v>0.99250000000000005</v>
      </c>
      <c r="AU2" s="11" t="s">
        <v>59</v>
      </c>
      <c r="AV2" s="11" t="s">
        <v>60</v>
      </c>
    </row>
    <row r="3" spans="1:49" ht="20.100000000000001" customHeight="1" x14ac:dyDescent="0.35">
      <c r="A3" s="1" t="s">
        <v>0</v>
      </c>
      <c r="B3" s="23" t="s">
        <v>14</v>
      </c>
      <c r="C3" s="30" t="s">
        <v>21</v>
      </c>
      <c r="D3" s="19">
        <v>130</v>
      </c>
      <c r="E3" s="19">
        <v>124</v>
      </c>
      <c r="F3" s="19">
        <v>128</v>
      </c>
      <c r="G3" s="19">
        <v>128</v>
      </c>
      <c r="H3" s="19">
        <v>128</v>
      </c>
      <c r="I3" s="19">
        <v>126</v>
      </c>
      <c r="J3" s="19">
        <v>126</v>
      </c>
      <c r="K3" s="19">
        <v>128</v>
      </c>
      <c r="L3" s="19">
        <v>128</v>
      </c>
      <c r="M3" s="19">
        <v>128</v>
      </c>
      <c r="N3" s="19">
        <v>132</v>
      </c>
      <c r="O3" s="19">
        <v>131</v>
      </c>
      <c r="P3" s="19">
        <v>129</v>
      </c>
      <c r="Q3" s="19">
        <v>129</v>
      </c>
      <c r="R3" s="19">
        <v>125</v>
      </c>
      <c r="S3" s="19">
        <v>124</v>
      </c>
      <c r="T3" s="19">
        <v>124</v>
      </c>
      <c r="U3" s="19">
        <v>124</v>
      </c>
      <c r="V3" s="19">
        <v>123</v>
      </c>
      <c r="W3" s="19">
        <v>123</v>
      </c>
      <c r="X3" s="19">
        <v>123</v>
      </c>
      <c r="Y3" s="19">
        <v>122</v>
      </c>
      <c r="Z3" s="19">
        <v>123</v>
      </c>
      <c r="AA3" s="19">
        <v>123</v>
      </c>
      <c r="AB3" s="19">
        <v>123</v>
      </c>
      <c r="AC3" s="19">
        <v>123</v>
      </c>
      <c r="AD3" s="19">
        <v>123</v>
      </c>
      <c r="AE3" s="19">
        <v>123</v>
      </c>
      <c r="AF3" s="19">
        <v>123</v>
      </c>
      <c r="AG3" s="19">
        <v>123</v>
      </c>
      <c r="AH3" s="19">
        <v>122</v>
      </c>
      <c r="AI3" s="19">
        <v>122</v>
      </c>
      <c r="AJ3" s="19">
        <v>123</v>
      </c>
      <c r="AK3" s="19">
        <v>121</v>
      </c>
      <c r="AL3" s="19">
        <v>122</v>
      </c>
      <c r="AM3" s="19">
        <v>123</v>
      </c>
      <c r="AN3" s="19">
        <v>123</v>
      </c>
      <c r="AO3" s="19">
        <v>123</v>
      </c>
      <c r="AP3" s="19">
        <v>123</v>
      </c>
      <c r="AQ3" s="19">
        <v>123</v>
      </c>
      <c r="AR3" s="19">
        <v>123</v>
      </c>
      <c r="AS3" s="19">
        <v>123</v>
      </c>
      <c r="AT3" s="19">
        <v>123</v>
      </c>
      <c r="AU3" s="42">
        <f t="shared" ref="AU3:AU13" si="0">SUM(D3:AT3)/$AT$15</f>
        <v>124.67441860465117</v>
      </c>
      <c r="AV3" s="43">
        <f>AT3-AU3</f>
        <v>-1.6744186046511658</v>
      </c>
    </row>
    <row r="4" spans="1:49" ht="20.100000000000001" customHeight="1" x14ac:dyDescent="0.35">
      <c r="A4" s="2" t="s">
        <v>1</v>
      </c>
      <c r="B4" s="36" t="s">
        <v>17</v>
      </c>
      <c r="C4" s="31" t="s">
        <v>22</v>
      </c>
      <c r="D4" s="19">
        <v>70</v>
      </c>
      <c r="E4" s="19">
        <v>70</v>
      </c>
      <c r="F4" s="19">
        <v>69</v>
      </c>
      <c r="G4" s="19">
        <v>67</v>
      </c>
      <c r="H4" s="19">
        <v>65</v>
      </c>
      <c r="I4" s="19">
        <v>67</v>
      </c>
      <c r="J4" s="19">
        <v>66</v>
      </c>
      <c r="K4" s="19">
        <v>68</v>
      </c>
      <c r="L4" s="19">
        <v>67</v>
      </c>
      <c r="M4" s="19">
        <v>66</v>
      </c>
      <c r="N4" s="19">
        <v>65</v>
      </c>
      <c r="O4" s="19">
        <v>65</v>
      </c>
      <c r="P4" s="19">
        <v>67</v>
      </c>
      <c r="Q4" s="19">
        <v>67</v>
      </c>
      <c r="R4" s="19">
        <v>65</v>
      </c>
      <c r="S4" s="19">
        <v>65</v>
      </c>
      <c r="T4" s="19">
        <v>65</v>
      </c>
      <c r="U4" s="19">
        <v>65</v>
      </c>
      <c r="V4" s="19">
        <v>65</v>
      </c>
      <c r="W4" s="19">
        <v>65</v>
      </c>
      <c r="X4" s="19">
        <v>65</v>
      </c>
      <c r="Y4" s="19">
        <v>65</v>
      </c>
      <c r="Z4" s="19">
        <v>65</v>
      </c>
      <c r="AA4" s="19">
        <v>65</v>
      </c>
      <c r="AB4" s="19">
        <v>65</v>
      </c>
      <c r="AC4" s="19">
        <v>65</v>
      </c>
      <c r="AD4" s="19">
        <v>65</v>
      </c>
      <c r="AE4" s="19">
        <v>65</v>
      </c>
      <c r="AF4" s="19">
        <v>65</v>
      </c>
      <c r="AG4" s="19">
        <v>65</v>
      </c>
      <c r="AH4" s="19">
        <v>65</v>
      </c>
      <c r="AI4" s="19">
        <v>65</v>
      </c>
      <c r="AJ4" s="19">
        <v>65</v>
      </c>
      <c r="AK4" s="19">
        <v>66</v>
      </c>
      <c r="AL4" s="19">
        <v>66</v>
      </c>
      <c r="AM4" s="19">
        <v>66</v>
      </c>
      <c r="AN4" s="19">
        <v>66</v>
      </c>
      <c r="AO4" s="19">
        <v>66</v>
      </c>
      <c r="AP4" s="19">
        <v>66</v>
      </c>
      <c r="AQ4" s="19">
        <v>66</v>
      </c>
      <c r="AR4" s="19">
        <v>66</v>
      </c>
      <c r="AS4" s="19">
        <v>66</v>
      </c>
      <c r="AT4" s="19">
        <v>66</v>
      </c>
      <c r="AU4" s="42">
        <f t="shared" si="0"/>
        <v>65.906976744186053</v>
      </c>
      <c r="AV4" s="43">
        <f t="shared" ref="AV4:AV13" si="1">AT4-AU4</f>
        <v>9.3023255813946548E-2</v>
      </c>
    </row>
    <row r="5" spans="1:49" ht="20.100000000000001" customHeight="1" x14ac:dyDescent="0.35">
      <c r="A5" s="3" t="s">
        <v>2</v>
      </c>
      <c r="B5" s="36" t="s">
        <v>16</v>
      </c>
      <c r="C5" s="31" t="s">
        <v>23</v>
      </c>
      <c r="D5" s="19">
        <v>41</v>
      </c>
      <c r="E5" s="19">
        <v>45</v>
      </c>
      <c r="F5" s="19">
        <v>45</v>
      </c>
      <c r="G5" s="19">
        <v>47</v>
      </c>
      <c r="H5" s="19">
        <v>47</v>
      </c>
      <c r="I5" s="19">
        <v>47</v>
      </c>
      <c r="J5" s="19">
        <v>48</v>
      </c>
      <c r="K5" s="19">
        <v>50</v>
      </c>
      <c r="L5" s="19">
        <v>50</v>
      </c>
      <c r="M5" s="19">
        <v>50</v>
      </c>
      <c r="N5" s="19">
        <v>51</v>
      </c>
      <c r="O5" s="19">
        <v>53</v>
      </c>
      <c r="P5" s="19">
        <v>53</v>
      </c>
      <c r="Q5" s="19">
        <v>53</v>
      </c>
      <c r="R5" s="19">
        <v>56</v>
      </c>
      <c r="S5" s="19">
        <v>57</v>
      </c>
      <c r="T5" s="19">
        <v>57</v>
      </c>
      <c r="U5" s="19">
        <v>57</v>
      </c>
      <c r="V5" s="19">
        <v>57</v>
      </c>
      <c r="W5" s="19">
        <v>57</v>
      </c>
      <c r="X5" s="19">
        <v>57</v>
      </c>
      <c r="Y5" s="19">
        <v>57</v>
      </c>
      <c r="Z5" s="19">
        <v>57</v>
      </c>
      <c r="AA5" s="19">
        <v>57</v>
      </c>
      <c r="AB5" s="19">
        <v>57</v>
      </c>
      <c r="AC5" s="19">
        <v>57</v>
      </c>
      <c r="AD5" s="19">
        <v>57</v>
      </c>
      <c r="AE5" s="19">
        <v>57</v>
      </c>
      <c r="AF5" s="19">
        <v>57</v>
      </c>
      <c r="AG5" s="19">
        <v>57</v>
      </c>
      <c r="AH5" s="19">
        <v>57</v>
      </c>
      <c r="AI5" s="19">
        <v>57</v>
      </c>
      <c r="AJ5" s="19">
        <v>57</v>
      </c>
      <c r="AK5" s="19">
        <v>58</v>
      </c>
      <c r="AL5" s="19">
        <v>58</v>
      </c>
      <c r="AM5" s="19">
        <v>57</v>
      </c>
      <c r="AN5" s="19">
        <v>57</v>
      </c>
      <c r="AO5" s="19">
        <v>57</v>
      </c>
      <c r="AP5" s="19">
        <v>57</v>
      </c>
      <c r="AQ5" s="19">
        <v>57</v>
      </c>
      <c r="AR5" s="19">
        <v>57</v>
      </c>
      <c r="AS5" s="19">
        <v>57</v>
      </c>
      <c r="AT5" s="19">
        <v>57</v>
      </c>
      <c r="AU5" s="42">
        <f t="shared" si="0"/>
        <v>54.279069767441861</v>
      </c>
      <c r="AV5" s="43">
        <f t="shared" si="1"/>
        <v>2.720930232558139</v>
      </c>
    </row>
    <row r="6" spans="1:49" ht="20.100000000000001" customHeight="1" x14ac:dyDescent="0.35">
      <c r="A6" s="4" t="s">
        <v>6</v>
      </c>
      <c r="B6" s="36" t="s">
        <v>15</v>
      </c>
      <c r="C6" s="31" t="s">
        <v>24</v>
      </c>
      <c r="D6" s="19">
        <v>35</v>
      </c>
      <c r="E6" s="19">
        <v>36</v>
      </c>
      <c r="F6" s="19">
        <v>34</v>
      </c>
      <c r="G6" s="19">
        <v>35</v>
      </c>
      <c r="H6" s="19">
        <v>37</v>
      </c>
      <c r="I6" s="19">
        <v>38</v>
      </c>
      <c r="J6" s="19">
        <v>38</v>
      </c>
      <c r="K6" s="19">
        <v>39</v>
      </c>
      <c r="L6" s="19">
        <v>38</v>
      </c>
      <c r="M6" s="19">
        <v>38</v>
      </c>
      <c r="N6" s="19">
        <v>40</v>
      </c>
      <c r="O6" s="19">
        <v>39</v>
      </c>
      <c r="P6" s="19">
        <v>40</v>
      </c>
      <c r="Q6" s="19">
        <v>39</v>
      </c>
      <c r="R6" s="19">
        <v>42</v>
      </c>
      <c r="S6" s="19">
        <v>42</v>
      </c>
      <c r="T6" s="19">
        <v>42</v>
      </c>
      <c r="U6" s="19">
        <v>42</v>
      </c>
      <c r="V6" s="19">
        <v>42</v>
      </c>
      <c r="W6" s="19">
        <v>42</v>
      </c>
      <c r="X6" s="19">
        <v>42</v>
      </c>
      <c r="Y6" s="19">
        <v>42</v>
      </c>
      <c r="Z6" s="19">
        <v>42</v>
      </c>
      <c r="AA6" s="19">
        <v>42</v>
      </c>
      <c r="AB6" s="19">
        <v>42</v>
      </c>
      <c r="AC6" s="19">
        <v>42</v>
      </c>
      <c r="AD6" s="19">
        <v>42</v>
      </c>
      <c r="AE6" s="19">
        <v>42</v>
      </c>
      <c r="AF6" s="19">
        <v>42</v>
      </c>
      <c r="AG6" s="19">
        <v>42</v>
      </c>
      <c r="AH6" s="19">
        <v>42</v>
      </c>
      <c r="AI6" s="19">
        <v>42</v>
      </c>
      <c r="AJ6" s="19">
        <v>42</v>
      </c>
      <c r="AK6" s="19">
        <v>42</v>
      </c>
      <c r="AL6" s="19">
        <v>42</v>
      </c>
      <c r="AM6" s="19">
        <v>42</v>
      </c>
      <c r="AN6" s="19">
        <v>42</v>
      </c>
      <c r="AO6" s="19">
        <v>42</v>
      </c>
      <c r="AP6" s="19">
        <v>42</v>
      </c>
      <c r="AQ6" s="19">
        <v>42</v>
      </c>
      <c r="AR6" s="19">
        <v>42</v>
      </c>
      <c r="AS6" s="19">
        <v>42</v>
      </c>
      <c r="AT6" s="19">
        <v>42</v>
      </c>
      <c r="AU6" s="42">
        <f t="shared" si="0"/>
        <v>40.558139534883722</v>
      </c>
      <c r="AV6" s="43">
        <f t="shared" si="1"/>
        <v>1.4418604651162781</v>
      </c>
    </row>
    <row r="7" spans="1:49" ht="20.100000000000001" customHeight="1" x14ac:dyDescent="0.35">
      <c r="A7" s="5" t="s">
        <v>3</v>
      </c>
      <c r="B7" s="36" t="s">
        <v>18</v>
      </c>
      <c r="C7" s="31" t="s">
        <v>25</v>
      </c>
      <c r="D7" s="19">
        <v>21</v>
      </c>
      <c r="E7" s="19">
        <v>21</v>
      </c>
      <c r="F7" s="19">
        <v>21</v>
      </c>
      <c r="G7" s="19">
        <v>21</v>
      </c>
      <c r="H7" s="19">
        <v>22</v>
      </c>
      <c r="I7" s="19">
        <v>21</v>
      </c>
      <c r="J7" s="19">
        <v>21</v>
      </c>
      <c r="K7" s="19">
        <v>21</v>
      </c>
      <c r="L7" s="19">
        <v>23</v>
      </c>
      <c r="M7" s="19">
        <v>23</v>
      </c>
      <c r="N7" s="19">
        <v>23</v>
      </c>
      <c r="O7" s="19">
        <v>23</v>
      </c>
      <c r="P7" s="19">
        <v>23</v>
      </c>
      <c r="Q7" s="19">
        <v>23</v>
      </c>
      <c r="R7" s="19">
        <v>23</v>
      </c>
      <c r="S7" s="19">
        <v>23</v>
      </c>
      <c r="T7" s="19">
        <v>23</v>
      </c>
      <c r="U7" s="19">
        <v>23</v>
      </c>
      <c r="V7" s="19">
        <v>23</v>
      </c>
      <c r="W7" s="19">
        <v>23</v>
      </c>
      <c r="X7" s="19">
        <v>23</v>
      </c>
      <c r="Y7" s="19">
        <v>24</v>
      </c>
      <c r="Z7" s="19">
        <v>24</v>
      </c>
      <c r="AA7" s="19">
        <v>24</v>
      </c>
      <c r="AB7" s="19">
        <v>24</v>
      </c>
      <c r="AC7" s="19">
        <v>24</v>
      </c>
      <c r="AD7" s="19">
        <v>24</v>
      </c>
      <c r="AE7" s="19">
        <v>24</v>
      </c>
      <c r="AF7" s="19">
        <v>24</v>
      </c>
      <c r="AG7" s="19">
        <v>24</v>
      </c>
      <c r="AH7" s="19">
        <v>24</v>
      </c>
      <c r="AI7" s="19">
        <v>24</v>
      </c>
      <c r="AJ7" s="19">
        <v>24</v>
      </c>
      <c r="AK7" s="19">
        <v>24</v>
      </c>
      <c r="AL7" s="19">
        <v>24</v>
      </c>
      <c r="AM7" s="19">
        <v>24</v>
      </c>
      <c r="AN7" s="19">
        <v>24</v>
      </c>
      <c r="AO7" s="19">
        <v>24</v>
      </c>
      <c r="AP7" s="19">
        <v>24</v>
      </c>
      <c r="AQ7" s="19">
        <v>24</v>
      </c>
      <c r="AR7" s="19">
        <v>24</v>
      </c>
      <c r="AS7" s="19">
        <v>24</v>
      </c>
      <c r="AT7" s="19">
        <v>24</v>
      </c>
      <c r="AU7" s="42">
        <f t="shared" si="0"/>
        <v>23.162790697674417</v>
      </c>
      <c r="AV7" s="43">
        <f t="shared" si="1"/>
        <v>0.83720930232558288</v>
      </c>
      <c r="AW7" s="39"/>
    </row>
    <row r="8" spans="1:49" ht="20.100000000000001" customHeight="1" x14ac:dyDescent="0.35">
      <c r="A8" s="13" t="s">
        <v>7</v>
      </c>
      <c r="B8" s="46" t="s">
        <v>19</v>
      </c>
      <c r="C8" s="31">
        <v>5</v>
      </c>
      <c r="D8" s="19">
        <v>7</v>
      </c>
      <c r="E8" s="19">
        <v>8</v>
      </c>
      <c r="F8" s="19">
        <v>8</v>
      </c>
      <c r="G8" s="19">
        <v>8</v>
      </c>
      <c r="H8" s="19">
        <v>7</v>
      </c>
      <c r="I8" s="19">
        <v>7</v>
      </c>
      <c r="J8" s="19">
        <v>7</v>
      </c>
      <c r="K8" s="19">
        <v>7</v>
      </c>
      <c r="L8" s="19">
        <v>7</v>
      </c>
      <c r="M8" s="19">
        <v>7</v>
      </c>
      <c r="N8" s="19">
        <v>7</v>
      </c>
      <c r="O8" s="19">
        <v>7</v>
      </c>
      <c r="P8" s="19">
        <v>7</v>
      </c>
      <c r="Q8" s="19">
        <v>7</v>
      </c>
      <c r="R8" s="19">
        <v>7</v>
      </c>
      <c r="S8" s="19">
        <v>7</v>
      </c>
      <c r="T8" s="19">
        <v>7</v>
      </c>
      <c r="U8" s="19">
        <v>7</v>
      </c>
      <c r="V8" s="19">
        <v>7</v>
      </c>
      <c r="W8" s="19">
        <v>7</v>
      </c>
      <c r="X8" s="19">
        <v>7</v>
      </c>
      <c r="Y8" s="19">
        <v>7</v>
      </c>
      <c r="Z8" s="19">
        <v>7</v>
      </c>
      <c r="AA8" s="19">
        <v>7</v>
      </c>
      <c r="AB8" s="19">
        <v>7</v>
      </c>
      <c r="AC8" s="19">
        <v>7</v>
      </c>
      <c r="AD8" s="19">
        <v>7</v>
      </c>
      <c r="AE8" s="19">
        <v>7</v>
      </c>
      <c r="AF8" s="19">
        <v>7</v>
      </c>
      <c r="AG8" s="19">
        <v>7</v>
      </c>
      <c r="AH8" s="19">
        <v>7</v>
      </c>
      <c r="AI8" s="19">
        <v>7</v>
      </c>
      <c r="AJ8" s="19">
        <v>7</v>
      </c>
      <c r="AK8" s="19">
        <v>7</v>
      </c>
      <c r="AL8" s="19">
        <v>7</v>
      </c>
      <c r="AM8" s="19">
        <v>7</v>
      </c>
      <c r="AN8" s="19">
        <v>7</v>
      </c>
      <c r="AO8" s="19">
        <v>7</v>
      </c>
      <c r="AP8" s="19">
        <v>7</v>
      </c>
      <c r="AQ8" s="19">
        <v>7</v>
      </c>
      <c r="AR8" s="19">
        <v>7</v>
      </c>
      <c r="AS8" s="19">
        <v>7</v>
      </c>
      <c r="AT8" s="19">
        <v>7</v>
      </c>
      <c r="AU8" s="42">
        <f t="shared" si="0"/>
        <v>7.0697674418604652</v>
      </c>
      <c r="AV8" s="43">
        <f t="shared" si="1"/>
        <v>-6.976744186046524E-2</v>
      </c>
    </row>
    <row r="9" spans="1:49" ht="20.100000000000001" customHeight="1" x14ac:dyDescent="0.35">
      <c r="A9" s="6" t="s">
        <v>4</v>
      </c>
      <c r="B9" s="47"/>
      <c r="C9" s="31" t="s">
        <v>26</v>
      </c>
      <c r="D9" s="19">
        <v>15</v>
      </c>
      <c r="E9" s="19">
        <v>15</v>
      </c>
      <c r="F9" s="19">
        <v>15</v>
      </c>
      <c r="G9" s="19">
        <v>15</v>
      </c>
      <c r="H9" s="19">
        <v>15</v>
      </c>
      <c r="I9" s="19">
        <v>15</v>
      </c>
      <c r="J9" s="19">
        <v>15</v>
      </c>
      <c r="K9" s="19">
        <v>15</v>
      </c>
      <c r="L9" s="19">
        <v>15</v>
      </c>
      <c r="M9" s="19">
        <v>15</v>
      </c>
      <c r="N9" s="19">
        <v>15</v>
      </c>
      <c r="O9" s="19">
        <v>15</v>
      </c>
      <c r="P9" s="19">
        <v>15</v>
      </c>
      <c r="Q9" s="19">
        <v>15</v>
      </c>
      <c r="R9" s="19">
        <v>15</v>
      </c>
      <c r="S9" s="19">
        <v>15</v>
      </c>
      <c r="T9" s="19">
        <v>15</v>
      </c>
      <c r="U9" s="19">
        <v>15</v>
      </c>
      <c r="V9" s="19">
        <v>15</v>
      </c>
      <c r="W9" s="19">
        <v>15</v>
      </c>
      <c r="X9" s="19">
        <v>15</v>
      </c>
      <c r="Y9" s="19">
        <v>15</v>
      </c>
      <c r="Z9" s="19">
        <v>15</v>
      </c>
      <c r="AA9" s="19">
        <v>15</v>
      </c>
      <c r="AB9" s="19">
        <v>15</v>
      </c>
      <c r="AC9" s="19">
        <v>15</v>
      </c>
      <c r="AD9" s="19">
        <v>15</v>
      </c>
      <c r="AE9" s="19">
        <v>15</v>
      </c>
      <c r="AF9" s="19">
        <v>15</v>
      </c>
      <c r="AG9" s="19">
        <v>15</v>
      </c>
      <c r="AH9" s="19">
        <v>15</v>
      </c>
      <c r="AI9" s="19">
        <v>15</v>
      </c>
      <c r="AJ9" s="19">
        <v>15</v>
      </c>
      <c r="AK9" s="19">
        <v>15</v>
      </c>
      <c r="AL9" s="19">
        <v>15</v>
      </c>
      <c r="AM9" s="19">
        <v>15</v>
      </c>
      <c r="AN9" s="19">
        <v>15</v>
      </c>
      <c r="AO9" s="19">
        <v>15</v>
      </c>
      <c r="AP9" s="19">
        <v>15</v>
      </c>
      <c r="AQ9" s="19">
        <v>15</v>
      </c>
      <c r="AR9" s="19">
        <v>15</v>
      </c>
      <c r="AS9" s="19">
        <v>15</v>
      </c>
      <c r="AT9" s="19">
        <v>15</v>
      </c>
      <c r="AU9" s="42">
        <f t="shared" si="0"/>
        <v>15</v>
      </c>
      <c r="AV9" s="43">
        <f t="shared" si="1"/>
        <v>0</v>
      </c>
    </row>
    <row r="10" spans="1:49" ht="20.100000000000001" customHeight="1" x14ac:dyDescent="0.35">
      <c r="A10" s="7" t="s">
        <v>5</v>
      </c>
      <c r="B10" s="47"/>
      <c r="C10" s="31">
        <v>6</v>
      </c>
      <c r="D10" s="19">
        <v>6</v>
      </c>
      <c r="E10" s="19">
        <v>6</v>
      </c>
      <c r="F10" s="19">
        <v>6</v>
      </c>
      <c r="G10" s="19">
        <v>6</v>
      </c>
      <c r="H10" s="19">
        <v>6</v>
      </c>
      <c r="I10" s="19">
        <v>6</v>
      </c>
      <c r="J10" s="19">
        <v>6</v>
      </c>
      <c r="K10" s="19">
        <v>6</v>
      </c>
      <c r="L10" s="19">
        <v>6</v>
      </c>
      <c r="M10" s="19">
        <v>6</v>
      </c>
      <c r="N10" s="19">
        <v>6</v>
      </c>
      <c r="O10" s="19">
        <v>6</v>
      </c>
      <c r="P10" s="19">
        <v>6</v>
      </c>
      <c r="Q10" s="19">
        <v>6</v>
      </c>
      <c r="R10" s="19">
        <v>6</v>
      </c>
      <c r="S10" s="19">
        <v>6</v>
      </c>
      <c r="T10" s="19">
        <v>6</v>
      </c>
      <c r="U10" s="19">
        <v>6</v>
      </c>
      <c r="V10" s="19">
        <v>6</v>
      </c>
      <c r="W10" s="19">
        <v>6</v>
      </c>
      <c r="X10" s="19">
        <v>6</v>
      </c>
      <c r="Y10" s="19">
        <v>6</v>
      </c>
      <c r="Z10" s="19">
        <v>6</v>
      </c>
      <c r="AA10" s="19">
        <v>6</v>
      </c>
      <c r="AB10" s="19">
        <v>6</v>
      </c>
      <c r="AC10" s="19">
        <v>6</v>
      </c>
      <c r="AD10" s="19">
        <v>6</v>
      </c>
      <c r="AE10" s="19">
        <v>6</v>
      </c>
      <c r="AF10" s="19">
        <v>6</v>
      </c>
      <c r="AG10" s="19">
        <v>6</v>
      </c>
      <c r="AH10" s="19">
        <v>6</v>
      </c>
      <c r="AI10" s="19">
        <v>6</v>
      </c>
      <c r="AJ10" s="19">
        <v>6</v>
      </c>
      <c r="AK10" s="19">
        <v>6</v>
      </c>
      <c r="AL10" s="19">
        <v>6</v>
      </c>
      <c r="AM10" s="19">
        <v>6</v>
      </c>
      <c r="AN10" s="19">
        <v>6</v>
      </c>
      <c r="AO10" s="19">
        <v>6</v>
      </c>
      <c r="AP10" s="19">
        <v>6</v>
      </c>
      <c r="AQ10" s="19">
        <v>6</v>
      </c>
      <c r="AR10" s="19">
        <v>6</v>
      </c>
      <c r="AS10" s="19">
        <v>6</v>
      </c>
      <c r="AT10" s="19">
        <v>6</v>
      </c>
      <c r="AU10" s="42">
        <f t="shared" si="0"/>
        <v>6</v>
      </c>
      <c r="AV10" s="43">
        <f t="shared" si="1"/>
        <v>0</v>
      </c>
    </row>
    <row r="11" spans="1:49" ht="20.100000000000001" customHeight="1" x14ac:dyDescent="0.35">
      <c r="A11" s="8" t="s">
        <v>8</v>
      </c>
      <c r="B11" s="47"/>
      <c r="C11" s="31">
        <v>2</v>
      </c>
      <c r="D11" s="19">
        <v>4</v>
      </c>
      <c r="E11" s="19">
        <v>4</v>
      </c>
      <c r="F11" s="19">
        <v>4</v>
      </c>
      <c r="G11" s="19">
        <v>3</v>
      </c>
      <c r="H11" s="19">
        <v>3</v>
      </c>
      <c r="I11" s="19">
        <v>3</v>
      </c>
      <c r="J11" s="19">
        <v>3</v>
      </c>
      <c r="K11" s="19">
        <v>3</v>
      </c>
      <c r="L11" s="19">
        <v>3</v>
      </c>
      <c r="M11" s="19">
        <v>4</v>
      </c>
      <c r="N11" s="19">
        <v>4</v>
      </c>
      <c r="O11" s="19">
        <v>4</v>
      </c>
      <c r="P11" s="19">
        <v>4</v>
      </c>
      <c r="Q11" s="19">
        <v>4</v>
      </c>
      <c r="R11" s="19">
        <v>4</v>
      </c>
      <c r="S11" s="19">
        <v>4</v>
      </c>
      <c r="T11" s="19">
        <v>4</v>
      </c>
      <c r="U11" s="19">
        <v>4</v>
      </c>
      <c r="V11" s="19">
        <v>5</v>
      </c>
      <c r="W11" s="19">
        <v>5</v>
      </c>
      <c r="X11" s="19">
        <v>5</v>
      </c>
      <c r="Y11" s="19">
        <v>5</v>
      </c>
      <c r="Z11" s="19">
        <v>4</v>
      </c>
      <c r="AA11" s="19">
        <v>4</v>
      </c>
      <c r="AB11" s="19">
        <v>4</v>
      </c>
      <c r="AC11" s="19">
        <v>4</v>
      </c>
      <c r="AD11" s="19">
        <v>4</v>
      </c>
      <c r="AE11" s="19">
        <v>4</v>
      </c>
      <c r="AF11" s="19">
        <v>4</v>
      </c>
      <c r="AG11" s="19">
        <v>4</v>
      </c>
      <c r="AH11" s="19">
        <v>5</v>
      </c>
      <c r="AI11" s="19">
        <v>5</v>
      </c>
      <c r="AJ11" s="19">
        <v>4</v>
      </c>
      <c r="AK11" s="19">
        <v>5</v>
      </c>
      <c r="AL11" s="19">
        <v>4</v>
      </c>
      <c r="AM11" s="19">
        <v>4</v>
      </c>
      <c r="AN11" s="19">
        <v>4</v>
      </c>
      <c r="AO11" s="19">
        <v>4</v>
      </c>
      <c r="AP11" s="19">
        <v>4</v>
      </c>
      <c r="AQ11" s="19">
        <v>4</v>
      </c>
      <c r="AR11" s="19">
        <v>4</v>
      </c>
      <c r="AS11" s="19">
        <v>4</v>
      </c>
      <c r="AT11" s="19">
        <v>4</v>
      </c>
      <c r="AU11" s="42">
        <f t="shared" si="0"/>
        <v>4.0232558139534884</v>
      </c>
      <c r="AV11" s="43">
        <f t="shared" si="1"/>
        <v>-2.3255813953488413E-2</v>
      </c>
    </row>
    <row r="12" spans="1:49" ht="20.100000000000001" customHeight="1" x14ac:dyDescent="0.35">
      <c r="A12" s="9" t="s">
        <v>9</v>
      </c>
      <c r="B12" s="47"/>
      <c r="C12" s="31">
        <v>2</v>
      </c>
      <c r="D12" s="19">
        <v>2</v>
      </c>
      <c r="E12" s="19">
        <v>2</v>
      </c>
      <c r="F12" s="19">
        <v>2</v>
      </c>
      <c r="G12" s="19">
        <v>2</v>
      </c>
      <c r="H12" s="19">
        <v>2</v>
      </c>
      <c r="I12" s="19">
        <v>2</v>
      </c>
      <c r="J12" s="19">
        <v>2</v>
      </c>
      <c r="K12" s="19">
        <v>2</v>
      </c>
      <c r="L12" s="19">
        <v>2</v>
      </c>
      <c r="M12" s="19">
        <v>2</v>
      </c>
      <c r="N12" s="19">
        <v>2</v>
      </c>
      <c r="O12" s="19">
        <v>2</v>
      </c>
      <c r="P12" s="19">
        <v>2</v>
      </c>
      <c r="Q12" s="19">
        <v>2</v>
      </c>
      <c r="R12" s="19">
        <v>2</v>
      </c>
      <c r="S12" s="19">
        <v>2</v>
      </c>
      <c r="T12" s="19">
        <v>2</v>
      </c>
      <c r="U12" s="19">
        <v>2</v>
      </c>
      <c r="V12" s="19">
        <v>2</v>
      </c>
      <c r="W12" s="19">
        <v>2</v>
      </c>
      <c r="X12" s="19">
        <v>2</v>
      </c>
      <c r="Y12" s="19">
        <v>2</v>
      </c>
      <c r="Z12" s="19">
        <v>2</v>
      </c>
      <c r="AA12" s="19">
        <v>2</v>
      </c>
      <c r="AB12" s="19">
        <v>2</v>
      </c>
      <c r="AC12" s="19">
        <v>2</v>
      </c>
      <c r="AD12" s="19">
        <v>2</v>
      </c>
      <c r="AE12" s="19">
        <v>2</v>
      </c>
      <c r="AF12" s="19">
        <v>2</v>
      </c>
      <c r="AG12" s="19">
        <v>2</v>
      </c>
      <c r="AH12" s="19">
        <v>2</v>
      </c>
      <c r="AI12" s="19">
        <v>2</v>
      </c>
      <c r="AJ12" s="19">
        <v>2</v>
      </c>
      <c r="AK12" s="19">
        <v>2</v>
      </c>
      <c r="AL12" s="19">
        <v>2</v>
      </c>
      <c r="AM12" s="19">
        <v>2</v>
      </c>
      <c r="AN12" s="19">
        <v>2</v>
      </c>
      <c r="AO12" s="19">
        <v>2</v>
      </c>
      <c r="AP12" s="19">
        <v>2</v>
      </c>
      <c r="AQ12" s="19">
        <v>2</v>
      </c>
      <c r="AR12" s="19">
        <v>2</v>
      </c>
      <c r="AS12" s="19">
        <v>2</v>
      </c>
      <c r="AT12" s="19">
        <v>2</v>
      </c>
      <c r="AU12" s="42">
        <f t="shared" si="0"/>
        <v>2</v>
      </c>
      <c r="AV12" s="43">
        <f t="shared" si="1"/>
        <v>0</v>
      </c>
    </row>
    <row r="13" spans="1:49" ht="20.100000000000001" customHeight="1" x14ac:dyDescent="0.35">
      <c r="A13" s="10" t="s">
        <v>10</v>
      </c>
      <c r="B13" s="47"/>
      <c r="C13" s="31" t="s">
        <v>27</v>
      </c>
      <c r="D13" s="19">
        <v>3</v>
      </c>
      <c r="E13" s="19">
        <v>3</v>
      </c>
      <c r="F13" s="19">
        <v>2</v>
      </c>
      <c r="G13" s="19">
        <v>2</v>
      </c>
      <c r="H13" s="19">
        <v>2</v>
      </c>
      <c r="I13" s="19">
        <v>2</v>
      </c>
      <c r="J13" s="19">
        <v>2</v>
      </c>
      <c r="K13" s="19">
        <v>2</v>
      </c>
      <c r="L13" s="19">
        <v>2</v>
      </c>
      <c r="M13" s="19">
        <v>2</v>
      </c>
      <c r="N13" s="19">
        <v>2</v>
      </c>
      <c r="O13" s="19">
        <v>2</v>
      </c>
      <c r="P13" s="19">
        <v>3</v>
      </c>
      <c r="Q13" s="19">
        <v>4</v>
      </c>
      <c r="R13" s="19">
        <v>5</v>
      </c>
      <c r="S13" s="19">
        <v>5</v>
      </c>
      <c r="T13" s="19">
        <v>5</v>
      </c>
      <c r="U13" s="19">
        <v>5</v>
      </c>
      <c r="V13" s="19">
        <v>5</v>
      </c>
      <c r="W13" s="19">
        <v>5</v>
      </c>
      <c r="X13" s="19">
        <v>5</v>
      </c>
      <c r="Y13" s="19">
        <v>5</v>
      </c>
      <c r="Z13" s="19">
        <v>5</v>
      </c>
      <c r="AA13" s="19">
        <v>5</v>
      </c>
      <c r="AB13" s="19">
        <v>5</v>
      </c>
      <c r="AC13" s="19">
        <v>5</v>
      </c>
      <c r="AD13" s="19">
        <v>5</v>
      </c>
      <c r="AE13" s="19">
        <v>5</v>
      </c>
      <c r="AF13" s="19">
        <v>5</v>
      </c>
      <c r="AG13" s="19">
        <v>5</v>
      </c>
      <c r="AH13" s="19">
        <v>5</v>
      </c>
      <c r="AI13" s="19">
        <v>5</v>
      </c>
      <c r="AJ13" s="19">
        <v>5</v>
      </c>
      <c r="AK13" s="19">
        <v>4</v>
      </c>
      <c r="AL13" s="19">
        <v>4</v>
      </c>
      <c r="AM13" s="19">
        <v>5</v>
      </c>
      <c r="AN13" s="19">
        <v>4</v>
      </c>
      <c r="AO13" s="19">
        <v>4</v>
      </c>
      <c r="AP13" s="19">
        <v>4</v>
      </c>
      <c r="AQ13" s="19">
        <v>4</v>
      </c>
      <c r="AR13" s="19">
        <v>4</v>
      </c>
      <c r="AS13" s="19">
        <v>4</v>
      </c>
      <c r="AT13" s="19">
        <v>4</v>
      </c>
      <c r="AU13" s="42">
        <f t="shared" si="0"/>
        <v>3.9302325581395348</v>
      </c>
      <c r="AV13" s="43">
        <f t="shared" si="1"/>
        <v>6.976744186046524E-2</v>
      </c>
    </row>
    <row r="14" spans="1:49" ht="20.100000000000001" customHeight="1" x14ac:dyDescent="0.4">
      <c r="A14" s="16" t="s">
        <v>12</v>
      </c>
      <c r="B14" s="27"/>
      <c r="C14" s="28"/>
      <c r="D14" s="20">
        <f>SUM(E3:E13)</f>
        <v>334</v>
      </c>
      <c r="E14" s="15">
        <f t="shared" ref="E14:AQ14" si="2">SUM(E3:E13)</f>
        <v>334</v>
      </c>
      <c r="F14" s="15">
        <f t="shared" si="2"/>
        <v>334</v>
      </c>
      <c r="G14" s="15">
        <f t="shared" si="2"/>
        <v>334</v>
      </c>
      <c r="H14" s="15">
        <f t="shared" si="2"/>
        <v>334</v>
      </c>
      <c r="I14" s="15">
        <f t="shared" si="2"/>
        <v>334</v>
      </c>
      <c r="J14" s="15">
        <f t="shared" si="2"/>
        <v>334</v>
      </c>
      <c r="K14" s="15">
        <f t="shared" si="2"/>
        <v>341</v>
      </c>
      <c r="L14" s="15">
        <f t="shared" si="2"/>
        <v>341</v>
      </c>
      <c r="M14" s="15">
        <f t="shared" si="2"/>
        <v>341</v>
      </c>
      <c r="N14" s="15">
        <f t="shared" si="2"/>
        <v>347</v>
      </c>
      <c r="O14" s="15">
        <f t="shared" si="2"/>
        <v>347</v>
      </c>
      <c r="P14" s="15">
        <f t="shared" si="2"/>
        <v>349</v>
      </c>
      <c r="Q14" s="15">
        <f t="shared" si="2"/>
        <v>349</v>
      </c>
      <c r="R14" s="15">
        <f t="shared" si="2"/>
        <v>350</v>
      </c>
      <c r="S14" s="15">
        <f t="shared" si="2"/>
        <v>350</v>
      </c>
      <c r="T14" s="15">
        <f t="shared" si="2"/>
        <v>350</v>
      </c>
      <c r="U14" s="15">
        <f t="shared" si="2"/>
        <v>350</v>
      </c>
      <c r="V14" s="15">
        <f t="shared" si="2"/>
        <v>350</v>
      </c>
      <c r="W14" s="15">
        <f t="shared" si="2"/>
        <v>350</v>
      </c>
      <c r="X14" s="15">
        <f t="shared" si="2"/>
        <v>350</v>
      </c>
      <c r="Y14" s="15">
        <f t="shared" si="2"/>
        <v>350</v>
      </c>
      <c r="Z14" s="15">
        <f t="shared" si="2"/>
        <v>350</v>
      </c>
      <c r="AA14" s="15">
        <f t="shared" si="2"/>
        <v>350</v>
      </c>
      <c r="AB14" s="15">
        <f t="shared" si="2"/>
        <v>350</v>
      </c>
      <c r="AC14" s="15">
        <f t="shared" si="2"/>
        <v>350</v>
      </c>
      <c r="AD14" s="15">
        <f t="shared" si="2"/>
        <v>350</v>
      </c>
      <c r="AE14" s="15">
        <f t="shared" si="2"/>
        <v>350</v>
      </c>
      <c r="AF14" s="15">
        <f t="shared" si="2"/>
        <v>350</v>
      </c>
      <c r="AG14" s="15">
        <f t="shared" si="2"/>
        <v>350</v>
      </c>
      <c r="AH14" s="15">
        <f t="shared" si="2"/>
        <v>350</v>
      </c>
      <c r="AI14" s="15">
        <f t="shared" si="2"/>
        <v>350</v>
      </c>
      <c r="AJ14" s="15">
        <f t="shared" si="2"/>
        <v>350</v>
      </c>
      <c r="AK14" s="15">
        <f t="shared" si="2"/>
        <v>350</v>
      </c>
      <c r="AL14" s="15">
        <f t="shared" si="2"/>
        <v>350</v>
      </c>
      <c r="AM14" s="15">
        <f t="shared" si="2"/>
        <v>351</v>
      </c>
      <c r="AN14" s="15">
        <f t="shared" si="2"/>
        <v>350</v>
      </c>
      <c r="AO14" s="15">
        <f t="shared" si="2"/>
        <v>350</v>
      </c>
      <c r="AP14" s="15">
        <f t="shared" si="2"/>
        <v>350</v>
      </c>
      <c r="AQ14" s="15">
        <f t="shared" si="2"/>
        <v>350</v>
      </c>
      <c r="AR14" s="15">
        <v>350</v>
      </c>
      <c r="AS14" s="15">
        <f>SUM(AS3:AS13)</f>
        <v>350</v>
      </c>
      <c r="AT14" s="15">
        <f>SUM(AT3:AT13)</f>
        <v>350</v>
      </c>
      <c r="AV14" s="39"/>
    </row>
    <row r="15" spans="1:49" ht="20.100000000000001" customHeight="1" x14ac:dyDescent="0.25">
      <c r="D15" s="19">
        <v>1</v>
      </c>
      <c r="E15" s="19">
        <f>D15+1</f>
        <v>2</v>
      </c>
      <c r="F15" s="19">
        <f>E15+1</f>
        <v>3</v>
      </c>
      <c r="G15" s="19">
        <f t="shared" ref="G15:AT15" si="3">F15+1</f>
        <v>4</v>
      </c>
      <c r="H15" s="19">
        <f t="shared" si="3"/>
        <v>5</v>
      </c>
      <c r="I15" s="19">
        <f t="shared" si="3"/>
        <v>6</v>
      </c>
      <c r="J15" s="19">
        <f t="shared" si="3"/>
        <v>7</v>
      </c>
      <c r="K15" s="19">
        <f t="shared" si="3"/>
        <v>8</v>
      </c>
      <c r="L15" s="19">
        <f t="shared" si="3"/>
        <v>9</v>
      </c>
      <c r="M15" s="19">
        <f t="shared" si="3"/>
        <v>10</v>
      </c>
      <c r="N15" s="19">
        <f t="shared" si="3"/>
        <v>11</v>
      </c>
      <c r="O15" s="19">
        <f t="shared" si="3"/>
        <v>12</v>
      </c>
      <c r="P15" s="19">
        <f t="shared" si="3"/>
        <v>13</v>
      </c>
      <c r="Q15" s="19">
        <f t="shared" si="3"/>
        <v>14</v>
      </c>
      <c r="R15" s="19">
        <f t="shared" si="3"/>
        <v>15</v>
      </c>
      <c r="S15" s="19">
        <f t="shared" si="3"/>
        <v>16</v>
      </c>
      <c r="T15" s="19">
        <f t="shared" si="3"/>
        <v>17</v>
      </c>
      <c r="U15" s="19">
        <f t="shared" si="3"/>
        <v>18</v>
      </c>
      <c r="V15" s="19">
        <f t="shared" si="3"/>
        <v>19</v>
      </c>
      <c r="W15" s="19">
        <f t="shared" si="3"/>
        <v>20</v>
      </c>
      <c r="X15" s="19">
        <f t="shared" si="3"/>
        <v>21</v>
      </c>
      <c r="Y15" s="19">
        <f t="shared" si="3"/>
        <v>22</v>
      </c>
      <c r="Z15" s="19">
        <f t="shared" si="3"/>
        <v>23</v>
      </c>
      <c r="AA15" s="19">
        <f t="shared" si="3"/>
        <v>24</v>
      </c>
      <c r="AB15" s="19">
        <f t="shared" si="3"/>
        <v>25</v>
      </c>
      <c r="AC15" s="19">
        <f t="shared" si="3"/>
        <v>26</v>
      </c>
      <c r="AD15" s="19">
        <f t="shared" si="3"/>
        <v>27</v>
      </c>
      <c r="AE15" s="19">
        <f t="shared" si="3"/>
        <v>28</v>
      </c>
      <c r="AF15" s="19">
        <f t="shared" si="3"/>
        <v>29</v>
      </c>
      <c r="AG15" s="19">
        <f t="shared" si="3"/>
        <v>30</v>
      </c>
      <c r="AH15" s="19">
        <f t="shared" si="3"/>
        <v>31</v>
      </c>
      <c r="AI15" s="19">
        <f t="shared" si="3"/>
        <v>32</v>
      </c>
      <c r="AJ15" s="19">
        <f t="shared" si="3"/>
        <v>33</v>
      </c>
      <c r="AK15" s="19">
        <f t="shared" si="3"/>
        <v>34</v>
      </c>
      <c r="AL15" s="19">
        <f t="shared" si="3"/>
        <v>35</v>
      </c>
      <c r="AM15" s="19">
        <f t="shared" si="3"/>
        <v>36</v>
      </c>
      <c r="AN15" s="19">
        <f t="shared" si="3"/>
        <v>37</v>
      </c>
      <c r="AO15" s="19">
        <f t="shared" si="3"/>
        <v>38</v>
      </c>
      <c r="AP15" s="19">
        <f t="shared" si="3"/>
        <v>39</v>
      </c>
      <c r="AQ15" s="19">
        <f t="shared" si="3"/>
        <v>40</v>
      </c>
      <c r="AR15" s="19">
        <f t="shared" si="3"/>
        <v>41</v>
      </c>
      <c r="AS15" s="19">
        <f t="shared" si="3"/>
        <v>42</v>
      </c>
      <c r="AT15" s="19">
        <f t="shared" si="3"/>
        <v>43</v>
      </c>
    </row>
    <row r="16" spans="1:49" ht="20.100000000000001" customHeight="1" x14ac:dyDescent="0.25"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</row>
    <row r="17" spans="1:48" ht="20.100000000000001" customHeight="1" x14ac:dyDescent="0.25"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</row>
    <row r="18" spans="1:48" ht="20.100000000000001" customHeight="1" x14ac:dyDescent="0.25"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</row>
    <row r="19" spans="1:48" ht="20.100000000000001" customHeight="1" x14ac:dyDescent="0.3"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</row>
    <row r="20" spans="1:48" ht="20.100000000000001" customHeight="1" x14ac:dyDescent="0.3"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</row>
    <row r="21" spans="1:48" ht="20.100000000000001" customHeight="1" x14ac:dyDescent="0.3"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</row>
    <row r="22" spans="1:48" ht="20.100000000000001" customHeight="1" x14ac:dyDescent="0.3"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</row>
    <row r="24" spans="1:48" ht="20.100000000000001" customHeight="1" x14ac:dyDescent="0.3">
      <c r="A24" s="48" t="s">
        <v>58</v>
      </c>
      <c r="B24" s="48"/>
      <c r="C24" s="48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</row>
    <row r="25" spans="1:48" ht="20.100000000000001" customHeight="1" x14ac:dyDescent="0.35">
      <c r="A25" s="1" t="s">
        <v>0</v>
      </c>
      <c r="B25" s="4" t="s">
        <v>6</v>
      </c>
      <c r="C25" s="6" t="s">
        <v>4</v>
      </c>
      <c r="D25" s="19">
        <f>D3+D6+D9</f>
        <v>180</v>
      </c>
      <c r="E25" s="19">
        <f t="shared" ref="E25:AT25" si="4">E3+E6+E9</f>
        <v>175</v>
      </c>
      <c r="F25" s="19">
        <f t="shared" si="4"/>
        <v>177</v>
      </c>
      <c r="G25" s="19">
        <f t="shared" si="4"/>
        <v>178</v>
      </c>
      <c r="H25" s="19">
        <f t="shared" si="4"/>
        <v>180</v>
      </c>
      <c r="I25" s="19">
        <f t="shared" si="4"/>
        <v>179</v>
      </c>
      <c r="J25" s="19">
        <f t="shared" si="4"/>
        <v>179</v>
      </c>
      <c r="K25" s="19">
        <f t="shared" si="4"/>
        <v>182</v>
      </c>
      <c r="L25" s="19">
        <f t="shared" si="4"/>
        <v>181</v>
      </c>
      <c r="M25" s="19">
        <f t="shared" si="4"/>
        <v>181</v>
      </c>
      <c r="N25" s="19">
        <f t="shared" si="4"/>
        <v>187</v>
      </c>
      <c r="O25" s="19">
        <f t="shared" si="4"/>
        <v>185</v>
      </c>
      <c r="P25" s="19">
        <f t="shared" si="4"/>
        <v>184</v>
      </c>
      <c r="Q25" s="19">
        <f t="shared" si="4"/>
        <v>183</v>
      </c>
      <c r="R25" s="19">
        <f t="shared" si="4"/>
        <v>182</v>
      </c>
      <c r="S25" s="19">
        <f t="shared" si="4"/>
        <v>181</v>
      </c>
      <c r="T25" s="19">
        <f t="shared" si="4"/>
        <v>181</v>
      </c>
      <c r="U25" s="19">
        <f t="shared" si="4"/>
        <v>181</v>
      </c>
      <c r="V25" s="19">
        <f t="shared" si="4"/>
        <v>180</v>
      </c>
      <c r="W25" s="19">
        <f t="shared" si="4"/>
        <v>180</v>
      </c>
      <c r="X25" s="19">
        <f t="shared" si="4"/>
        <v>180</v>
      </c>
      <c r="Y25" s="19">
        <f t="shared" si="4"/>
        <v>179</v>
      </c>
      <c r="Z25" s="19">
        <f t="shared" si="4"/>
        <v>180</v>
      </c>
      <c r="AA25" s="19">
        <f t="shared" si="4"/>
        <v>180</v>
      </c>
      <c r="AB25" s="19">
        <f t="shared" si="4"/>
        <v>180</v>
      </c>
      <c r="AC25" s="19">
        <f t="shared" si="4"/>
        <v>180</v>
      </c>
      <c r="AD25" s="19">
        <f t="shared" si="4"/>
        <v>180</v>
      </c>
      <c r="AE25" s="19">
        <f t="shared" si="4"/>
        <v>180</v>
      </c>
      <c r="AF25" s="19">
        <f t="shared" si="4"/>
        <v>180</v>
      </c>
      <c r="AG25" s="19">
        <f t="shared" si="4"/>
        <v>180</v>
      </c>
      <c r="AH25" s="19">
        <f t="shared" si="4"/>
        <v>179</v>
      </c>
      <c r="AI25" s="19">
        <f t="shared" si="4"/>
        <v>179</v>
      </c>
      <c r="AJ25" s="19">
        <f t="shared" si="4"/>
        <v>180</v>
      </c>
      <c r="AK25" s="19">
        <f t="shared" si="4"/>
        <v>178</v>
      </c>
      <c r="AL25" s="19">
        <f t="shared" si="4"/>
        <v>179</v>
      </c>
      <c r="AM25" s="19">
        <f t="shared" si="4"/>
        <v>180</v>
      </c>
      <c r="AN25" s="19">
        <f t="shared" si="4"/>
        <v>180</v>
      </c>
      <c r="AO25" s="19">
        <f t="shared" si="4"/>
        <v>180</v>
      </c>
      <c r="AP25" s="19">
        <f t="shared" si="4"/>
        <v>180</v>
      </c>
      <c r="AQ25" s="19">
        <f t="shared" si="4"/>
        <v>180</v>
      </c>
      <c r="AR25" s="19">
        <f t="shared" si="4"/>
        <v>180</v>
      </c>
      <c r="AS25" s="19">
        <f t="shared" si="4"/>
        <v>180</v>
      </c>
      <c r="AT25" s="19">
        <f t="shared" si="4"/>
        <v>180</v>
      </c>
    </row>
    <row r="26" spans="1:48" ht="20.100000000000001" customHeight="1" x14ac:dyDescent="0.35">
      <c r="A26" s="1" t="s">
        <v>0</v>
      </c>
      <c r="B26" s="3" t="s">
        <v>2</v>
      </c>
      <c r="C26" s="40"/>
      <c r="D26" s="19">
        <f>D3+D5</f>
        <v>171</v>
      </c>
      <c r="E26" s="19">
        <f t="shared" ref="E26:AT26" si="5">E3+E5</f>
        <v>169</v>
      </c>
      <c r="F26" s="19">
        <f t="shared" si="5"/>
        <v>173</v>
      </c>
      <c r="G26" s="19">
        <f t="shared" si="5"/>
        <v>175</v>
      </c>
      <c r="H26" s="19">
        <f t="shared" si="5"/>
        <v>175</v>
      </c>
      <c r="I26" s="19">
        <f t="shared" si="5"/>
        <v>173</v>
      </c>
      <c r="J26" s="19">
        <f t="shared" si="5"/>
        <v>174</v>
      </c>
      <c r="K26" s="19">
        <f t="shared" si="5"/>
        <v>178</v>
      </c>
      <c r="L26" s="19">
        <f t="shared" si="5"/>
        <v>178</v>
      </c>
      <c r="M26" s="19">
        <f t="shared" si="5"/>
        <v>178</v>
      </c>
      <c r="N26" s="19">
        <f t="shared" si="5"/>
        <v>183</v>
      </c>
      <c r="O26" s="19">
        <f t="shared" si="5"/>
        <v>184</v>
      </c>
      <c r="P26" s="19">
        <f t="shared" si="5"/>
        <v>182</v>
      </c>
      <c r="Q26" s="19">
        <f t="shared" si="5"/>
        <v>182</v>
      </c>
      <c r="R26" s="19">
        <f t="shared" si="5"/>
        <v>181</v>
      </c>
      <c r="S26" s="19">
        <f t="shared" si="5"/>
        <v>181</v>
      </c>
      <c r="T26" s="19">
        <f t="shared" si="5"/>
        <v>181</v>
      </c>
      <c r="U26" s="19">
        <f t="shared" si="5"/>
        <v>181</v>
      </c>
      <c r="V26" s="19">
        <f t="shared" si="5"/>
        <v>180</v>
      </c>
      <c r="W26" s="19">
        <f t="shared" si="5"/>
        <v>180</v>
      </c>
      <c r="X26" s="19">
        <f t="shared" si="5"/>
        <v>180</v>
      </c>
      <c r="Y26" s="19">
        <f t="shared" si="5"/>
        <v>179</v>
      </c>
      <c r="Z26" s="19">
        <f t="shared" si="5"/>
        <v>180</v>
      </c>
      <c r="AA26" s="19">
        <f t="shared" si="5"/>
        <v>180</v>
      </c>
      <c r="AB26" s="19">
        <f t="shared" si="5"/>
        <v>180</v>
      </c>
      <c r="AC26" s="19">
        <f t="shared" si="5"/>
        <v>180</v>
      </c>
      <c r="AD26" s="19">
        <f t="shared" si="5"/>
        <v>180</v>
      </c>
      <c r="AE26" s="19">
        <f t="shared" si="5"/>
        <v>180</v>
      </c>
      <c r="AF26" s="19">
        <f t="shared" si="5"/>
        <v>180</v>
      </c>
      <c r="AG26" s="19">
        <f t="shared" si="5"/>
        <v>180</v>
      </c>
      <c r="AH26" s="19">
        <f t="shared" si="5"/>
        <v>179</v>
      </c>
      <c r="AI26" s="19">
        <f t="shared" si="5"/>
        <v>179</v>
      </c>
      <c r="AJ26" s="19">
        <f t="shared" si="5"/>
        <v>180</v>
      </c>
      <c r="AK26" s="19">
        <f t="shared" si="5"/>
        <v>179</v>
      </c>
      <c r="AL26" s="19">
        <f t="shared" si="5"/>
        <v>180</v>
      </c>
      <c r="AM26" s="19">
        <f t="shared" si="5"/>
        <v>180</v>
      </c>
      <c r="AN26" s="19">
        <f t="shared" si="5"/>
        <v>180</v>
      </c>
      <c r="AO26" s="19">
        <f t="shared" si="5"/>
        <v>180</v>
      </c>
      <c r="AP26" s="19">
        <f t="shared" si="5"/>
        <v>180</v>
      </c>
      <c r="AQ26" s="19">
        <f t="shared" si="5"/>
        <v>180</v>
      </c>
      <c r="AR26" s="19">
        <f t="shared" si="5"/>
        <v>180</v>
      </c>
      <c r="AS26" s="19">
        <f t="shared" si="5"/>
        <v>180</v>
      </c>
      <c r="AT26" s="19">
        <f t="shared" si="5"/>
        <v>180</v>
      </c>
    </row>
    <row r="27" spans="1:48" ht="20.100000000000001" customHeight="1" x14ac:dyDescent="0.35">
      <c r="A27" s="2" t="s">
        <v>1</v>
      </c>
      <c r="B27" s="3" t="s">
        <v>2</v>
      </c>
      <c r="C27" s="5" t="s">
        <v>3</v>
      </c>
      <c r="D27" s="19">
        <f>D4+D5+D7</f>
        <v>132</v>
      </c>
      <c r="E27" s="19">
        <f t="shared" ref="E27:AT27" si="6">E4+E5+E7</f>
        <v>136</v>
      </c>
      <c r="F27" s="19">
        <f t="shared" si="6"/>
        <v>135</v>
      </c>
      <c r="G27" s="19">
        <f t="shared" si="6"/>
        <v>135</v>
      </c>
      <c r="H27" s="19">
        <f t="shared" si="6"/>
        <v>134</v>
      </c>
      <c r="I27" s="19">
        <f t="shared" si="6"/>
        <v>135</v>
      </c>
      <c r="J27" s="19">
        <f t="shared" si="6"/>
        <v>135</v>
      </c>
      <c r="K27" s="19">
        <f t="shared" si="6"/>
        <v>139</v>
      </c>
      <c r="L27" s="19">
        <f t="shared" si="6"/>
        <v>140</v>
      </c>
      <c r="M27" s="19">
        <f t="shared" si="6"/>
        <v>139</v>
      </c>
      <c r="N27" s="19">
        <f t="shared" si="6"/>
        <v>139</v>
      </c>
      <c r="O27" s="19">
        <f t="shared" si="6"/>
        <v>141</v>
      </c>
      <c r="P27" s="19">
        <f t="shared" si="6"/>
        <v>143</v>
      </c>
      <c r="Q27" s="19">
        <f t="shared" si="6"/>
        <v>143</v>
      </c>
      <c r="R27" s="19">
        <f t="shared" si="6"/>
        <v>144</v>
      </c>
      <c r="S27" s="19">
        <f t="shared" si="6"/>
        <v>145</v>
      </c>
      <c r="T27" s="19">
        <f t="shared" si="6"/>
        <v>145</v>
      </c>
      <c r="U27" s="19">
        <f t="shared" si="6"/>
        <v>145</v>
      </c>
      <c r="V27" s="19">
        <f t="shared" si="6"/>
        <v>145</v>
      </c>
      <c r="W27" s="19">
        <f t="shared" si="6"/>
        <v>145</v>
      </c>
      <c r="X27" s="19">
        <f t="shared" si="6"/>
        <v>145</v>
      </c>
      <c r="Y27" s="19">
        <f t="shared" si="6"/>
        <v>146</v>
      </c>
      <c r="Z27" s="19">
        <f t="shared" si="6"/>
        <v>146</v>
      </c>
      <c r="AA27" s="19">
        <f t="shared" si="6"/>
        <v>146</v>
      </c>
      <c r="AB27" s="19">
        <f t="shared" si="6"/>
        <v>146</v>
      </c>
      <c r="AC27" s="19">
        <f t="shared" si="6"/>
        <v>146</v>
      </c>
      <c r="AD27" s="19">
        <f t="shared" si="6"/>
        <v>146</v>
      </c>
      <c r="AE27" s="19">
        <f t="shared" si="6"/>
        <v>146</v>
      </c>
      <c r="AF27" s="19">
        <f t="shared" si="6"/>
        <v>146</v>
      </c>
      <c r="AG27" s="19">
        <f t="shared" si="6"/>
        <v>146</v>
      </c>
      <c r="AH27" s="19">
        <f t="shared" si="6"/>
        <v>146</v>
      </c>
      <c r="AI27" s="19">
        <f t="shared" si="6"/>
        <v>146</v>
      </c>
      <c r="AJ27" s="19">
        <f t="shared" si="6"/>
        <v>146</v>
      </c>
      <c r="AK27" s="19">
        <f t="shared" si="6"/>
        <v>148</v>
      </c>
      <c r="AL27" s="19">
        <f t="shared" si="6"/>
        <v>148</v>
      </c>
      <c r="AM27" s="19">
        <f t="shared" si="6"/>
        <v>147</v>
      </c>
      <c r="AN27" s="19">
        <f t="shared" si="6"/>
        <v>147</v>
      </c>
      <c r="AO27" s="19">
        <f t="shared" si="6"/>
        <v>147</v>
      </c>
      <c r="AP27" s="19">
        <f t="shared" si="6"/>
        <v>147</v>
      </c>
      <c r="AQ27" s="19">
        <f t="shared" si="6"/>
        <v>147</v>
      </c>
      <c r="AR27" s="19">
        <f t="shared" si="6"/>
        <v>147</v>
      </c>
      <c r="AS27" s="19">
        <f t="shared" si="6"/>
        <v>147</v>
      </c>
      <c r="AT27" s="19">
        <f t="shared" si="6"/>
        <v>147</v>
      </c>
    </row>
    <row r="28" spans="1:48" ht="20.100000000000001" customHeight="1" x14ac:dyDescent="0.35">
      <c r="A28" s="2" t="s">
        <v>1</v>
      </c>
      <c r="B28" s="5" t="s">
        <v>3</v>
      </c>
      <c r="C28" s="41"/>
      <c r="D28" s="19">
        <f>D4+D7</f>
        <v>91</v>
      </c>
      <c r="E28" s="19">
        <f t="shared" ref="E28:AT28" si="7">E4+E7</f>
        <v>91</v>
      </c>
      <c r="F28" s="19">
        <f t="shared" si="7"/>
        <v>90</v>
      </c>
      <c r="G28" s="19">
        <f t="shared" si="7"/>
        <v>88</v>
      </c>
      <c r="H28" s="19">
        <f t="shared" si="7"/>
        <v>87</v>
      </c>
      <c r="I28" s="19">
        <f t="shared" si="7"/>
        <v>88</v>
      </c>
      <c r="J28" s="19">
        <f t="shared" si="7"/>
        <v>87</v>
      </c>
      <c r="K28" s="19">
        <f t="shared" si="7"/>
        <v>89</v>
      </c>
      <c r="L28" s="19">
        <f t="shared" si="7"/>
        <v>90</v>
      </c>
      <c r="M28" s="19">
        <f t="shared" si="7"/>
        <v>89</v>
      </c>
      <c r="N28" s="19">
        <f t="shared" si="7"/>
        <v>88</v>
      </c>
      <c r="O28" s="19">
        <f t="shared" si="7"/>
        <v>88</v>
      </c>
      <c r="P28" s="19">
        <f t="shared" si="7"/>
        <v>90</v>
      </c>
      <c r="Q28" s="19">
        <f t="shared" si="7"/>
        <v>90</v>
      </c>
      <c r="R28" s="19">
        <f t="shared" si="7"/>
        <v>88</v>
      </c>
      <c r="S28" s="19">
        <f t="shared" si="7"/>
        <v>88</v>
      </c>
      <c r="T28" s="19">
        <f t="shared" si="7"/>
        <v>88</v>
      </c>
      <c r="U28" s="19">
        <f t="shared" si="7"/>
        <v>88</v>
      </c>
      <c r="V28" s="19">
        <f t="shared" si="7"/>
        <v>88</v>
      </c>
      <c r="W28" s="19">
        <f t="shared" si="7"/>
        <v>88</v>
      </c>
      <c r="X28" s="19">
        <f t="shared" si="7"/>
        <v>88</v>
      </c>
      <c r="Y28" s="19">
        <f t="shared" si="7"/>
        <v>89</v>
      </c>
      <c r="Z28" s="19">
        <f t="shared" si="7"/>
        <v>89</v>
      </c>
      <c r="AA28" s="19">
        <f t="shared" si="7"/>
        <v>89</v>
      </c>
      <c r="AB28" s="19">
        <f t="shared" si="7"/>
        <v>89</v>
      </c>
      <c r="AC28" s="19">
        <f t="shared" si="7"/>
        <v>89</v>
      </c>
      <c r="AD28" s="19">
        <f t="shared" si="7"/>
        <v>89</v>
      </c>
      <c r="AE28" s="19">
        <f t="shared" si="7"/>
        <v>89</v>
      </c>
      <c r="AF28" s="19">
        <f t="shared" si="7"/>
        <v>89</v>
      </c>
      <c r="AG28" s="19">
        <f t="shared" si="7"/>
        <v>89</v>
      </c>
      <c r="AH28" s="19">
        <f t="shared" si="7"/>
        <v>89</v>
      </c>
      <c r="AI28" s="19">
        <f t="shared" si="7"/>
        <v>89</v>
      </c>
      <c r="AJ28" s="19">
        <f t="shared" si="7"/>
        <v>89</v>
      </c>
      <c r="AK28" s="19">
        <f t="shared" si="7"/>
        <v>90</v>
      </c>
      <c r="AL28" s="19">
        <f t="shared" si="7"/>
        <v>90</v>
      </c>
      <c r="AM28" s="19">
        <f t="shared" si="7"/>
        <v>90</v>
      </c>
      <c r="AN28" s="19">
        <f t="shared" si="7"/>
        <v>90</v>
      </c>
      <c r="AO28" s="19">
        <f t="shared" si="7"/>
        <v>90</v>
      </c>
      <c r="AP28" s="19">
        <f t="shared" si="7"/>
        <v>90</v>
      </c>
      <c r="AQ28" s="19">
        <f t="shared" si="7"/>
        <v>90</v>
      </c>
      <c r="AR28" s="19">
        <f t="shared" si="7"/>
        <v>90</v>
      </c>
      <c r="AS28" s="19">
        <f t="shared" si="7"/>
        <v>90</v>
      </c>
      <c r="AT28" s="19">
        <f t="shared" si="7"/>
        <v>90</v>
      </c>
    </row>
    <row r="29" spans="1:48" ht="20.100000000000001" customHeight="1" x14ac:dyDescent="0.25"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8" ht="20.100000000000001" customHeight="1" x14ac:dyDescent="0.25">
      <c r="D30" s="19">
        <f>D25-D26</f>
        <v>9</v>
      </c>
      <c r="E30" s="19">
        <f t="shared" ref="E30:AT30" si="8">E25-E26</f>
        <v>6</v>
      </c>
      <c r="F30" s="19">
        <f t="shared" si="8"/>
        <v>4</v>
      </c>
      <c r="G30" s="19">
        <f t="shared" si="8"/>
        <v>3</v>
      </c>
      <c r="H30" s="19">
        <f t="shared" si="8"/>
        <v>5</v>
      </c>
      <c r="I30" s="19">
        <f t="shared" si="8"/>
        <v>6</v>
      </c>
      <c r="J30" s="19">
        <f t="shared" si="8"/>
        <v>5</v>
      </c>
      <c r="K30" s="19">
        <f t="shared" si="8"/>
        <v>4</v>
      </c>
      <c r="L30" s="19">
        <f t="shared" si="8"/>
        <v>3</v>
      </c>
      <c r="M30" s="19">
        <f t="shared" si="8"/>
        <v>3</v>
      </c>
      <c r="N30" s="19">
        <f t="shared" si="8"/>
        <v>4</v>
      </c>
      <c r="O30" s="19">
        <f t="shared" si="8"/>
        <v>1</v>
      </c>
      <c r="P30" s="19">
        <f t="shared" si="8"/>
        <v>2</v>
      </c>
      <c r="Q30" s="19">
        <f t="shared" si="8"/>
        <v>1</v>
      </c>
      <c r="R30" s="19">
        <f t="shared" si="8"/>
        <v>1</v>
      </c>
      <c r="S30" s="19">
        <f t="shared" si="8"/>
        <v>0</v>
      </c>
      <c r="T30" s="19">
        <f t="shared" si="8"/>
        <v>0</v>
      </c>
      <c r="U30" s="19">
        <f t="shared" si="8"/>
        <v>0</v>
      </c>
      <c r="V30" s="19">
        <f t="shared" si="8"/>
        <v>0</v>
      </c>
      <c r="W30" s="19">
        <f t="shared" si="8"/>
        <v>0</v>
      </c>
      <c r="X30" s="19">
        <f t="shared" si="8"/>
        <v>0</v>
      </c>
      <c r="Y30" s="19">
        <f t="shared" si="8"/>
        <v>0</v>
      </c>
      <c r="Z30" s="19">
        <f t="shared" si="8"/>
        <v>0</v>
      </c>
      <c r="AA30" s="19">
        <f t="shared" si="8"/>
        <v>0</v>
      </c>
      <c r="AB30" s="19">
        <f t="shared" si="8"/>
        <v>0</v>
      </c>
      <c r="AC30" s="19">
        <f t="shared" si="8"/>
        <v>0</v>
      </c>
      <c r="AD30" s="19">
        <f t="shared" si="8"/>
        <v>0</v>
      </c>
      <c r="AE30" s="19">
        <f t="shared" si="8"/>
        <v>0</v>
      </c>
      <c r="AF30" s="19">
        <f t="shared" si="8"/>
        <v>0</v>
      </c>
      <c r="AG30" s="19">
        <f t="shared" si="8"/>
        <v>0</v>
      </c>
      <c r="AH30" s="19">
        <f t="shared" si="8"/>
        <v>0</v>
      </c>
      <c r="AI30" s="19">
        <f t="shared" si="8"/>
        <v>0</v>
      </c>
      <c r="AJ30" s="19">
        <f t="shared" si="8"/>
        <v>0</v>
      </c>
      <c r="AK30" s="19">
        <f t="shared" si="8"/>
        <v>-1</v>
      </c>
      <c r="AL30" s="19">
        <f t="shared" si="8"/>
        <v>-1</v>
      </c>
      <c r="AM30" s="19">
        <f t="shared" si="8"/>
        <v>0</v>
      </c>
      <c r="AN30" s="19">
        <f t="shared" si="8"/>
        <v>0</v>
      </c>
      <c r="AO30" s="19">
        <f t="shared" si="8"/>
        <v>0</v>
      </c>
      <c r="AP30" s="19">
        <f t="shared" si="8"/>
        <v>0</v>
      </c>
      <c r="AQ30" s="19">
        <f t="shared" si="8"/>
        <v>0</v>
      </c>
      <c r="AR30" s="19">
        <f t="shared" si="8"/>
        <v>0</v>
      </c>
      <c r="AS30" s="19">
        <f t="shared" si="8"/>
        <v>0</v>
      </c>
      <c r="AT30" s="19">
        <f t="shared" si="8"/>
        <v>0</v>
      </c>
      <c r="AV30" s="38"/>
    </row>
    <row r="62" spans="19:19" ht="20.100000000000001" customHeight="1" x14ac:dyDescent="0.25">
      <c r="S62" t="s">
        <v>61</v>
      </c>
    </row>
  </sheetData>
  <mergeCells count="3">
    <mergeCell ref="B1:C1"/>
    <mergeCell ref="B8:B13"/>
    <mergeCell ref="A24:C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A52" sqref="A52"/>
    </sheetView>
  </sheetViews>
  <sheetFormatPr baseColWidth="10" defaultColWidth="9.140625" defaultRowHeight="15" x14ac:dyDescent="0.25"/>
  <cols>
    <col min="1" max="1" width="41.28515625" customWidth="1"/>
    <col min="2" max="3" width="17.7109375" customWidth="1"/>
    <col min="4" max="46" width="14.7109375" customWidth="1"/>
  </cols>
  <sheetData>
    <row r="1" spans="1:46" ht="21" x14ac:dyDescent="0.35">
      <c r="A1" s="17"/>
      <c r="B1" s="44" t="s">
        <v>38</v>
      </c>
      <c r="C1" s="45"/>
      <c r="D1" s="17"/>
      <c r="E1" s="18">
        <v>0.87986111111111109</v>
      </c>
      <c r="F1" s="18">
        <v>0.88194444444444453</v>
      </c>
      <c r="G1" s="18">
        <v>0.88402777777777775</v>
      </c>
      <c r="I1" s="18">
        <v>0.88888888888888884</v>
      </c>
      <c r="J1" s="17"/>
      <c r="K1" s="18">
        <v>0.89374999999999993</v>
      </c>
      <c r="L1" s="18">
        <v>0.8979166666666667</v>
      </c>
      <c r="M1" s="17"/>
      <c r="N1" s="18">
        <v>0.90069444444444446</v>
      </c>
      <c r="O1" s="18">
        <v>0.90208333333333324</v>
      </c>
      <c r="P1" s="17"/>
      <c r="Q1" s="17"/>
      <c r="R1" s="17"/>
      <c r="S1" s="17"/>
      <c r="T1" s="18">
        <v>0.92013888888888884</v>
      </c>
      <c r="U1" s="18">
        <v>0.92291666666666661</v>
      </c>
      <c r="V1" s="17"/>
      <c r="W1" s="18">
        <v>0.92708333333333337</v>
      </c>
      <c r="X1" s="18">
        <v>0.9291666666666667</v>
      </c>
      <c r="Y1" s="17"/>
      <c r="Z1" s="18">
        <v>0.93263888888888891</v>
      </c>
      <c r="AA1" s="18">
        <v>0.93541666666666667</v>
      </c>
      <c r="AB1" s="18">
        <v>0.93888888888888899</v>
      </c>
      <c r="AC1" s="17"/>
      <c r="AD1" s="17"/>
      <c r="AE1" s="18">
        <v>0.9458333333333333</v>
      </c>
      <c r="AF1" s="17"/>
      <c r="AG1" s="18">
        <v>0.95208333333333339</v>
      </c>
      <c r="AH1" s="22">
        <v>0.95833333333333337</v>
      </c>
      <c r="AI1" s="18">
        <v>0.95972222222222225</v>
      </c>
      <c r="AJ1" s="18">
        <v>0.96388888888888891</v>
      </c>
      <c r="AK1" s="17"/>
      <c r="AL1" s="17"/>
      <c r="AM1" s="17"/>
      <c r="AN1" s="18">
        <v>0.99375000000000002</v>
      </c>
      <c r="AO1" s="17"/>
      <c r="AP1" s="17"/>
      <c r="AQ1" s="18">
        <v>1.3888888888888889E-3</v>
      </c>
      <c r="AR1" s="17"/>
      <c r="AS1" s="17"/>
      <c r="AT1" s="17"/>
    </row>
    <row r="2" spans="1:46" ht="21.75" customHeight="1" x14ac:dyDescent="0.35">
      <c r="A2" s="14" t="s">
        <v>11</v>
      </c>
      <c r="B2" s="11" t="s">
        <v>13</v>
      </c>
      <c r="C2" s="11" t="s">
        <v>20</v>
      </c>
      <c r="D2" s="11">
        <v>4.2099999999999999E-2</v>
      </c>
      <c r="E2" s="11">
        <v>5.4100000000000002E-2</v>
      </c>
      <c r="F2" s="11">
        <v>6.8400000000000002E-2</v>
      </c>
      <c r="G2" s="11">
        <v>8.5199999999999998E-2</v>
      </c>
      <c r="H2" s="11">
        <v>0.1056</v>
      </c>
      <c r="I2" s="11">
        <v>0.1444</v>
      </c>
      <c r="J2" s="11">
        <v>0.17100000000000001</v>
      </c>
      <c r="K2" s="11">
        <v>0.20039999999999999</v>
      </c>
      <c r="L2" s="11">
        <v>0.23019999999999999</v>
      </c>
      <c r="M2" s="11">
        <v>0.26250000000000001</v>
      </c>
      <c r="N2" s="11">
        <v>0.29599999999999999</v>
      </c>
      <c r="O2" s="11">
        <v>0.33119999999999999</v>
      </c>
      <c r="P2" s="11">
        <v>0.36649999999999999</v>
      </c>
      <c r="Q2" s="11">
        <v>0.39219999999999999</v>
      </c>
      <c r="R2" s="11">
        <v>0.57179999999999997</v>
      </c>
      <c r="S2" s="11">
        <v>0.60499999999999998</v>
      </c>
      <c r="T2" s="11">
        <v>0.63519999999999999</v>
      </c>
      <c r="U2" s="11">
        <v>0.6633</v>
      </c>
      <c r="V2" s="11">
        <v>0.69140000000000001</v>
      </c>
      <c r="W2" s="11">
        <v>0.70940000000000003</v>
      </c>
      <c r="X2" s="11">
        <v>0.73480000000000001</v>
      </c>
      <c r="Y2" s="11">
        <v>0.75790000000000002</v>
      </c>
      <c r="Z2" s="11">
        <v>0.78049999999999997</v>
      </c>
      <c r="AA2" s="11">
        <v>0.79910000000000003</v>
      </c>
      <c r="AB2" s="11">
        <v>0.83330000000000004</v>
      </c>
      <c r="AC2" s="11">
        <v>0.84819999999999995</v>
      </c>
      <c r="AD2" s="11">
        <v>0.86260000000000003</v>
      </c>
      <c r="AE2" s="11">
        <v>0.87219999999999998</v>
      </c>
      <c r="AF2" s="11">
        <v>0.88429999999999997</v>
      </c>
      <c r="AG2" s="11">
        <v>0.89570000000000005</v>
      </c>
      <c r="AH2" s="11">
        <v>0.9304</v>
      </c>
      <c r="AI2" s="11">
        <v>0.93659999999999999</v>
      </c>
      <c r="AJ2" s="11">
        <v>0.94789999999999996</v>
      </c>
      <c r="AK2" s="11">
        <v>0.9667</v>
      </c>
      <c r="AL2" s="11">
        <v>0.97209999999999996</v>
      </c>
      <c r="AM2" s="11">
        <v>0.98409999999999997</v>
      </c>
      <c r="AN2" s="11">
        <v>0.98540000000000005</v>
      </c>
      <c r="AO2" s="11">
        <v>0.98660000000000003</v>
      </c>
      <c r="AP2" s="11">
        <v>0.9879</v>
      </c>
      <c r="AQ2" s="11">
        <v>0.9899</v>
      </c>
      <c r="AR2" s="11">
        <v>0.99070000000000003</v>
      </c>
      <c r="AS2" s="11">
        <v>0.99160000000000004</v>
      </c>
      <c r="AT2" s="11">
        <v>0.99250000000000005</v>
      </c>
    </row>
    <row r="3" spans="1:46" ht="23.25" x14ac:dyDescent="0.35">
      <c r="A3" s="1" t="s">
        <v>0</v>
      </c>
      <c r="B3" s="23" t="s">
        <v>14</v>
      </c>
      <c r="C3" s="30" t="s">
        <v>21</v>
      </c>
      <c r="D3" s="19">
        <v>130</v>
      </c>
      <c r="E3" s="19">
        <v>124</v>
      </c>
      <c r="F3" s="19">
        <v>128</v>
      </c>
      <c r="G3" s="19">
        <v>128</v>
      </c>
      <c r="H3" s="19">
        <v>128</v>
      </c>
      <c r="I3" s="19">
        <v>126</v>
      </c>
      <c r="J3" s="19">
        <v>126</v>
      </c>
      <c r="K3" s="19">
        <v>128</v>
      </c>
      <c r="L3" s="19">
        <v>128</v>
      </c>
      <c r="M3" s="19">
        <v>128</v>
      </c>
      <c r="N3" s="19">
        <v>132</v>
      </c>
      <c r="O3" s="19">
        <v>131</v>
      </c>
      <c r="P3" s="19">
        <v>129</v>
      </c>
      <c r="Q3" s="19">
        <v>129</v>
      </c>
      <c r="R3" s="19">
        <v>125</v>
      </c>
      <c r="S3" s="19">
        <v>124</v>
      </c>
      <c r="T3" s="19">
        <v>124</v>
      </c>
      <c r="U3" s="19">
        <v>124</v>
      </c>
      <c r="V3" s="19">
        <v>123</v>
      </c>
      <c r="W3" s="19">
        <v>123</v>
      </c>
      <c r="X3" s="19">
        <v>123</v>
      </c>
      <c r="Y3" s="19">
        <v>122</v>
      </c>
      <c r="Z3" s="19">
        <v>123</v>
      </c>
      <c r="AA3" s="19">
        <v>123</v>
      </c>
      <c r="AB3" s="19">
        <v>123</v>
      </c>
      <c r="AC3" s="19">
        <v>123</v>
      </c>
      <c r="AD3" s="19">
        <v>123</v>
      </c>
      <c r="AE3" s="19">
        <v>123</v>
      </c>
      <c r="AF3" s="19">
        <v>123</v>
      </c>
      <c r="AG3" s="19">
        <v>123</v>
      </c>
      <c r="AH3" s="19">
        <v>122</v>
      </c>
      <c r="AI3" s="19">
        <v>122</v>
      </c>
      <c r="AJ3" s="19">
        <v>123</v>
      </c>
      <c r="AK3" s="19">
        <v>121</v>
      </c>
      <c r="AL3" s="19">
        <v>122</v>
      </c>
      <c r="AM3" s="19">
        <v>123</v>
      </c>
      <c r="AN3" s="19">
        <v>123</v>
      </c>
      <c r="AO3" s="19">
        <v>123</v>
      </c>
      <c r="AP3" s="19">
        <v>123</v>
      </c>
      <c r="AQ3" s="19">
        <v>123</v>
      </c>
      <c r="AR3" s="19">
        <v>123</v>
      </c>
      <c r="AS3" s="19">
        <v>123</v>
      </c>
      <c r="AT3" s="19">
        <v>123</v>
      </c>
    </row>
    <row r="4" spans="1:46" ht="23.25" x14ac:dyDescent="0.35">
      <c r="A4" s="2" t="s">
        <v>1</v>
      </c>
      <c r="B4" s="25" t="s">
        <v>17</v>
      </c>
      <c r="C4" s="31" t="s">
        <v>22</v>
      </c>
      <c r="D4" s="19">
        <v>70</v>
      </c>
      <c r="E4" s="19">
        <v>70</v>
      </c>
      <c r="F4" s="19">
        <v>69</v>
      </c>
      <c r="G4" s="19">
        <v>67</v>
      </c>
      <c r="H4" s="19">
        <v>65</v>
      </c>
      <c r="I4" s="19">
        <v>67</v>
      </c>
      <c r="J4" s="19">
        <v>66</v>
      </c>
      <c r="K4" s="19">
        <v>68</v>
      </c>
      <c r="L4" s="19">
        <v>67</v>
      </c>
      <c r="M4" s="19">
        <v>66</v>
      </c>
      <c r="N4" s="19">
        <v>65</v>
      </c>
      <c r="O4" s="19">
        <v>65</v>
      </c>
      <c r="P4" s="19">
        <v>67</v>
      </c>
      <c r="Q4" s="19">
        <v>67</v>
      </c>
      <c r="R4" s="19">
        <v>65</v>
      </c>
      <c r="S4" s="19">
        <v>65</v>
      </c>
      <c r="T4" s="19">
        <v>65</v>
      </c>
      <c r="U4" s="19">
        <v>65</v>
      </c>
      <c r="V4" s="19">
        <v>65</v>
      </c>
      <c r="W4" s="19">
        <v>65</v>
      </c>
      <c r="X4" s="19">
        <v>65</v>
      </c>
      <c r="Y4" s="19">
        <v>65</v>
      </c>
      <c r="Z4" s="19">
        <v>65</v>
      </c>
      <c r="AA4" s="19">
        <v>65</v>
      </c>
      <c r="AB4" s="19">
        <v>65</v>
      </c>
      <c r="AC4" s="19">
        <v>65</v>
      </c>
      <c r="AD4" s="19">
        <v>65</v>
      </c>
      <c r="AE4" s="19">
        <v>65</v>
      </c>
      <c r="AF4" s="19">
        <v>65</v>
      </c>
      <c r="AG4" s="19">
        <v>65</v>
      </c>
      <c r="AH4" s="19">
        <v>65</v>
      </c>
      <c r="AI4" s="19">
        <v>65</v>
      </c>
      <c r="AJ4" s="19">
        <v>65</v>
      </c>
      <c r="AK4" s="19">
        <v>66</v>
      </c>
      <c r="AL4" s="19">
        <v>66</v>
      </c>
      <c r="AM4" s="19">
        <v>66</v>
      </c>
      <c r="AN4" s="19">
        <v>66</v>
      </c>
      <c r="AO4" s="19">
        <v>66</v>
      </c>
      <c r="AP4" s="19">
        <v>66</v>
      </c>
      <c r="AQ4" s="19">
        <v>66</v>
      </c>
      <c r="AR4" s="19">
        <v>66</v>
      </c>
      <c r="AS4" s="19">
        <v>66</v>
      </c>
      <c r="AT4" s="19">
        <v>66</v>
      </c>
    </row>
    <row r="5" spans="1:46" ht="23.25" x14ac:dyDescent="0.35">
      <c r="A5" s="3" t="s">
        <v>2</v>
      </c>
      <c r="B5" s="25" t="s">
        <v>16</v>
      </c>
      <c r="C5" s="31" t="s">
        <v>23</v>
      </c>
      <c r="D5" s="19">
        <v>41</v>
      </c>
      <c r="E5" s="19">
        <v>45</v>
      </c>
      <c r="F5" s="19">
        <v>45</v>
      </c>
      <c r="G5" s="19">
        <v>47</v>
      </c>
      <c r="H5" s="19">
        <v>47</v>
      </c>
      <c r="I5" s="19">
        <v>47</v>
      </c>
      <c r="J5" s="19">
        <v>48</v>
      </c>
      <c r="K5" s="19">
        <v>50</v>
      </c>
      <c r="L5" s="19">
        <v>50</v>
      </c>
      <c r="M5" s="19">
        <v>50</v>
      </c>
      <c r="N5" s="19">
        <v>51</v>
      </c>
      <c r="O5" s="19">
        <v>53</v>
      </c>
      <c r="P5" s="19">
        <v>53</v>
      </c>
      <c r="Q5" s="19">
        <v>53</v>
      </c>
      <c r="R5" s="19">
        <v>56</v>
      </c>
      <c r="S5" s="19">
        <v>57</v>
      </c>
      <c r="T5" s="19">
        <v>57</v>
      </c>
      <c r="U5" s="19">
        <v>57</v>
      </c>
      <c r="V5" s="19">
        <v>57</v>
      </c>
      <c r="W5" s="19">
        <v>57</v>
      </c>
      <c r="X5" s="19">
        <v>57</v>
      </c>
      <c r="Y5" s="19">
        <v>57</v>
      </c>
      <c r="Z5" s="19">
        <v>57</v>
      </c>
      <c r="AA5" s="19">
        <v>57</v>
      </c>
      <c r="AB5" s="19">
        <v>57</v>
      </c>
      <c r="AC5" s="19">
        <v>57</v>
      </c>
      <c r="AD5" s="19">
        <v>57</v>
      </c>
      <c r="AE5" s="19">
        <v>57</v>
      </c>
      <c r="AF5" s="19">
        <v>57</v>
      </c>
      <c r="AG5" s="19">
        <v>57</v>
      </c>
      <c r="AH5" s="19">
        <v>57</v>
      </c>
      <c r="AI5" s="19">
        <v>57</v>
      </c>
      <c r="AJ5" s="19">
        <v>57</v>
      </c>
      <c r="AK5" s="19">
        <v>58</v>
      </c>
      <c r="AL5" s="19">
        <v>58</v>
      </c>
      <c r="AM5" s="19">
        <v>57</v>
      </c>
      <c r="AN5" s="19">
        <v>57</v>
      </c>
      <c r="AO5" s="19">
        <v>57</v>
      </c>
      <c r="AP5" s="19">
        <v>57</v>
      </c>
      <c r="AQ5" s="19">
        <v>57</v>
      </c>
      <c r="AR5" s="19">
        <v>57</v>
      </c>
      <c r="AS5" s="19">
        <v>57</v>
      </c>
      <c r="AT5" s="19">
        <v>57</v>
      </c>
    </row>
    <row r="6" spans="1:46" ht="23.25" x14ac:dyDescent="0.35">
      <c r="A6" s="4" t="s">
        <v>6</v>
      </c>
      <c r="B6" s="25" t="s">
        <v>15</v>
      </c>
      <c r="C6" s="31" t="s">
        <v>24</v>
      </c>
      <c r="D6" s="19">
        <v>35</v>
      </c>
      <c r="E6" s="19">
        <v>36</v>
      </c>
      <c r="F6" s="19">
        <v>34</v>
      </c>
      <c r="G6" s="19">
        <v>35</v>
      </c>
      <c r="H6" s="19">
        <v>37</v>
      </c>
      <c r="I6" s="19">
        <v>38</v>
      </c>
      <c r="J6" s="19">
        <v>38</v>
      </c>
      <c r="K6" s="19">
        <v>39</v>
      </c>
      <c r="L6" s="19">
        <v>38</v>
      </c>
      <c r="M6" s="19">
        <v>38</v>
      </c>
      <c r="N6" s="19">
        <v>40</v>
      </c>
      <c r="O6" s="19">
        <v>39</v>
      </c>
      <c r="P6" s="19">
        <v>40</v>
      </c>
      <c r="Q6" s="19">
        <v>39</v>
      </c>
      <c r="R6" s="19">
        <v>42</v>
      </c>
      <c r="S6" s="19">
        <v>42</v>
      </c>
      <c r="T6" s="19">
        <v>42</v>
      </c>
      <c r="U6" s="19">
        <v>42</v>
      </c>
      <c r="V6" s="19">
        <v>42</v>
      </c>
      <c r="W6" s="19">
        <v>42</v>
      </c>
      <c r="X6" s="19">
        <v>42</v>
      </c>
      <c r="Y6" s="19">
        <v>42</v>
      </c>
      <c r="Z6" s="19">
        <v>42</v>
      </c>
      <c r="AA6" s="19">
        <v>42</v>
      </c>
      <c r="AB6" s="19">
        <v>42</v>
      </c>
      <c r="AC6" s="19">
        <v>42</v>
      </c>
      <c r="AD6" s="19">
        <v>42</v>
      </c>
      <c r="AE6" s="19">
        <v>42</v>
      </c>
      <c r="AF6" s="19">
        <v>42</v>
      </c>
      <c r="AG6" s="19">
        <v>42</v>
      </c>
      <c r="AH6" s="19">
        <v>42</v>
      </c>
      <c r="AI6" s="19">
        <v>42</v>
      </c>
      <c r="AJ6" s="19">
        <v>42</v>
      </c>
      <c r="AK6" s="19">
        <v>42</v>
      </c>
      <c r="AL6" s="19">
        <v>42</v>
      </c>
      <c r="AM6" s="19">
        <v>42</v>
      </c>
      <c r="AN6" s="19">
        <v>42</v>
      </c>
      <c r="AO6" s="19">
        <v>42</v>
      </c>
      <c r="AP6" s="19">
        <v>42</v>
      </c>
      <c r="AQ6" s="19">
        <v>42</v>
      </c>
      <c r="AR6" s="19">
        <v>42</v>
      </c>
      <c r="AS6" s="19">
        <v>42</v>
      </c>
      <c r="AT6" s="19">
        <v>42</v>
      </c>
    </row>
    <row r="7" spans="1:46" ht="23.25" x14ac:dyDescent="0.35">
      <c r="A7" s="5" t="s">
        <v>3</v>
      </c>
      <c r="B7" s="25" t="s">
        <v>18</v>
      </c>
      <c r="C7" s="31" t="s">
        <v>25</v>
      </c>
      <c r="D7" s="19">
        <v>21</v>
      </c>
      <c r="E7" s="19">
        <v>21</v>
      </c>
      <c r="F7" s="19">
        <v>21</v>
      </c>
      <c r="G7" s="19">
        <v>21</v>
      </c>
      <c r="H7" s="19">
        <v>22</v>
      </c>
      <c r="I7" s="19">
        <v>21</v>
      </c>
      <c r="J7" s="19">
        <v>21</v>
      </c>
      <c r="K7" s="19">
        <v>21</v>
      </c>
      <c r="L7" s="19">
        <v>23</v>
      </c>
      <c r="M7" s="19">
        <v>23</v>
      </c>
      <c r="N7" s="19">
        <v>23</v>
      </c>
      <c r="O7" s="19">
        <v>23</v>
      </c>
      <c r="P7" s="19">
        <v>23</v>
      </c>
      <c r="Q7" s="19">
        <v>23</v>
      </c>
      <c r="R7" s="19">
        <v>23</v>
      </c>
      <c r="S7" s="19">
        <v>23</v>
      </c>
      <c r="T7" s="19">
        <v>23</v>
      </c>
      <c r="U7" s="19">
        <v>23</v>
      </c>
      <c r="V7" s="19">
        <v>23</v>
      </c>
      <c r="W7" s="19">
        <v>23</v>
      </c>
      <c r="X7" s="19">
        <v>23</v>
      </c>
      <c r="Y7" s="19">
        <v>24</v>
      </c>
      <c r="Z7" s="19">
        <v>24</v>
      </c>
      <c r="AA7" s="19">
        <v>24</v>
      </c>
      <c r="AB7" s="19">
        <v>24</v>
      </c>
      <c r="AC7" s="19">
        <v>24</v>
      </c>
      <c r="AD7" s="19">
        <v>24</v>
      </c>
      <c r="AE7" s="19">
        <v>24</v>
      </c>
      <c r="AF7" s="19">
        <v>24</v>
      </c>
      <c r="AG7" s="19">
        <v>24</v>
      </c>
      <c r="AH7" s="19">
        <v>24</v>
      </c>
      <c r="AI7" s="19">
        <v>24</v>
      </c>
      <c r="AJ7" s="19">
        <v>24</v>
      </c>
      <c r="AK7" s="19">
        <v>24</v>
      </c>
      <c r="AL7" s="19">
        <v>24</v>
      </c>
      <c r="AM7" s="19">
        <v>24</v>
      </c>
      <c r="AN7" s="19">
        <v>24</v>
      </c>
      <c r="AO7" s="19">
        <v>24</v>
      </c>
      <c r="AP7" s="19">
        <v>24</v>
      </c>
      <c r="AQ7" s="19">
        <v>24</v>
      </c>
      <c r="AR7" s="19">
        <v>24</v>
      </c>
      <c r="AS7" s="19">
        <v>24</v>
      </c>
      <c r="AT7" s="19">
        <v>24</v>
      </c>
    </row>
    <row r="8" spans="1:46" s="12" customFormat="1" ht="23.25" x14ac:dyDescent="0.35">
      <c r="A8" s="13" t="s">
        <v>7</v>
      </c>
      <c r="B8" s="46" t="s">
        <v>19</v>
      </c>
      <c r="C8" s="31">
        <v>5</v>
      </c>
      <c r="D8" s="19">
        <v>7</v>
      </c>
      <c r="E8" s="19">
        <v>8</v>
      </c>
      <c r="F8" s="19">
        <v>8</v>
      </c>
      <c r="G8" s="19">
        <v>8</v>
      </c>
      <c r="H8" s="19">
        <v>7</v>
      </c>
      <c r="I8" s="19">
        <v>7</v>
      </c>
      <c r="J8" s="19">
        <v>7</v>
      </c>
      <c r="K8" s="19">
        <v>7</v>
      </c>
      <c r="L8" s="19">
        <v>7</v>
      </c>
      <c r="M8" s="19">
        <v>7</v>
      </c>
      <c r="N8" s="19">
        <v>7</v>
      </c>
      <c r="O8" s="19">
        <v>7</v>
      </c>
      <c r="P8" s="19">
        <v>7</v>
      </c>
      <c r="Q8" s="19">
        <v>7</v>
      </c>
      <c r="R8" s="19">
        <v>7</v>
      </c>
      <c r="S8" s="19">
        <v>7</v>
      </c>
      <c r="T8" s="19">
        <v>7</v>
      </c>
      <c r="U8" s="19">
        <v>7</v>
      </c>
      <c r="V8" s="19">
        <v>7</v>
      </c>
      <c r="W8" s="19">
        <v>7</v>
      </c>
      <c r="X8" s="19">
        <v>7</v>
      </c>
      <c r="Y8" s="19">
        <v>7</v>
      </c>
      <c r="Z8" s="19">
        <v>7</v>
      </c>
      <c r="AA8" s="19">
        <v>7</v>
      </c>
      <c r="AB8" s="19">
        <v>7</v>
      </c>
      <c r="AC8" s="19">
        <v>7</v>
      </c>
      <c r="AD8" s="19">
        <v>7</v>
      </c>
      <c r="AE8" s="19">
        <v>7</v>
      </c>
      <c r="AF8" s="19">
        <v>7</v>
      </c>
      <c r="AG8" s="19">
        <v>7</v>
      </c>
      <c r="AH8" s="19">
        <v>7</v>
      </c>
      <c r="AI8" s="19">
        <v>7</v>
      </c>
      <c r="AJ8" s="19">
        <v>7</v>
      </c>
      <c r="AK8" s="19">
        <v>7</v>
      </c>
      <c r="AL8" s="19">
        <v>7</v>
      </c>
      <c r="AM8" s="19">
        <v>7</v>
      </c>
      <c r="AN8" s="19">
        <v>7</v>
      </c>
      <c r="AO8" s="19">
        <v>7</v>
      </c>
      <c r="AP8" s="19">
        <v>7</v>
      </c>
      <c r="AQ8" s="19">
        <v>7</v>
      </c>
      <c r="AR8" s="19">
        <v>7</v>
      </c>
      <c r="AS8" s="19">
        <v>7</v>
      </c>
      <c r="AT8" s="19">
        <v>7</v>
      </c>
    </row>
    <row r="9" spans="1:46" ht="23.25" x14ac:dyDescent="0.35">
      <c r="A9" s="6" t="s">
        <v>4</v>
      </c>
      <c r="B9" s="47"/>
      <c r="C9" s="31" t="s">
        <v>26</v>
      </c>
      <c r="D9" s="19">
        <v>15</v>
      </c>
      <c r="E9" s="19">
        <v>15</v>
      </c>
      <c r="F9" s="19">
        <v>15</v>
      </c>
      <c r="G9" s="19">
        <v>15</v>
      </c>
      <c r="H9" s="19">
        <v>15</v>
      </c>
      <c r="I9" s="19">
        <v>15</v>
      </c>
      <c r="J9" s="19">
        <v>15</v>
      </c>
      <c r="K9" s="19">
        <v>15</v>
      </c>
      <c r="L9" s="19">
        <v>15</v>
      </c>
      <c r="M9" s="19">
        <v>15</v>
      </c>
      <c r="N9" s="19">
        <v>15</v>
      </c>
      <c r="O9" s="19">
        <v>15</v>
      </c>
      <c r="P9" s="19">
        <v>15</v>
      </c>
      <c r="Q9" s="19">
        <v>15</v>
      </c>
      <c r="R9" s="19">
        <v>15</v>
      </c>
      <c r="S9" s="19">
        <v>15</v>
      </c>
      <c r="T9" s="19">
        <v>15</v>
      </c>
      <c r="U9" s="19">
        <v>15</v>
      </c>
      <c r="V9" s="19">
        <v>15</v>
      </c>
      <c r="W9" s="19">
        <v>15</v>
      </c>
      <c r="X9" s="19">
        <v>15</v>
      </c>
      <c r="Y9" s="19">
        <v>15</v>
      </c>
      <c r="Z9" s="19">
        <v>15</v>
      </c>
      <c r="AA9" s="19">
        <v>15</v>
      </c>
      <c r="AB9" s="19">
        <v>15</v>
      </c>
      <c r="AC9" s="19">
        <v>15</v>
      </c>
      <c r="AD9" s="19">
        <v>15</v>
      </c>
      <c r="AE9" s="19">
        <v>15</v>
      </c>
      <c r="AF9" s="19">
        <v>15</v>
      </c>
      <c r="AG9" s="19">
        <v>15</v>
      </c>
      <c r="AH9" s="19">
        <v>15</v>
      </c>
      <c r="AI9" s="19">
        <v>15</v>
      </c>
      <c r="AJ9" s="19">
        <v>15</v>
      </c>
      <c r="AK9" s="19">
        <v>15</v>
      </c>
      <c r="AL9" s="19">
        <v>15</v>
      </c>
      <c r="AM9" s="19">
        <v>15</v>
      </c>
      <c r="AN9" s="19">
        <v>15</v>
      </c>
      <c r="AO9" s="19">
        <v>15</v>
      </c>
      <c r="AP9" s="19">
        <v>15</v>
      </c>
      <c r="AQ9" s="19">
        <v>15</v>
      </c>
      <c r="AR9" s="19">
        <v>15</v>
      </c>
      <c r="AS9" s="19">
        <v>15</v>
      </c>
      <c r="AT9" s="19">
        <v>15</v>
      </c>
    </row>
    <row r="10" spans="1:46" ht="23.25" x14ac:dyDescent="0.35">
      <c r="A10" s="7" t="s">
        <v>5</v>
      </c>
      <c r="B10" s="47"/>
      <c r="C10" s="31">
        <v>6</v>
      </c>
      <c r="D10" s="19">
        <v>6</v>
      </c>
      <c r="E10" s="19">
        <v>6</v>
      </c>
      <c r="F10" s="19">
        <v>6</v>
      </c>
      <c r="G10" s="19">
        <v>6</v>
      </c>
      <c r="H10" s="19">
        <v>6</v>
      </c>
      <c r="I10" s="19">
        <v>6</v>
      </c>
      <c r="J10" s="19">
        <v>6</v>
      </c>
      <c r="K10" s="19">
        <v>6</v>
      </c>
      <c r="L10" s="19">
        <v>6</v>
      </c>
      <c r="M10" s="19">
        <v>6</v>
      </c>
      <c r="N10" s="19">
        <v>6</v>
      </c>
      <c r="O10" s="19">
        <v>6</v>
      </c>
      <c r="P10" s="19">
        <v>6</v>
      </c>
      <c r="Q10" s="19">
        <v>6</v>
      </c>
      <c r="R10" s="19">
        <v>6</v>
      </c>
      <c r="S10" s="19">
        <v>6</v>
      </c>
      <c r="T10" s="19">
        <v>6</v>
      </c>
      <c r="U10" s="19">
        <v>6</v>
      </c>
      <c r="V10" s="19">
        <v>6</v>
      </c>
      <c r="W10" s="19">
        <v>6</v>
      </c>
      <c r="X10" s="19">
        <v>6</v>
      </c>
      <c r="Y10" s="19">
        <v>6</v>
      </c>
      <c r="Z10" s="19">
        <v>6</v>
      </c>
      <c r="AA10" s="19">
        <v>6</v>
      </c>
      <c r="AB10" s="19">
        <v>6</v>
      </c>
      <c r="AC10" s="19">
        <v>6</v>
      </c>
      <c r="AD10" s="19">
        <v>6</v>
      </c>
      <c r="AE10" s="19">
        <v>6</v>
      </c>
      <c r="AF10" s="19">
        <v>6</v>
      </c>
      <c r="AG10" s="19">
        <v>6</v>
      </c>
      <c r="AH10" s="19">
        <v>6</v>
      </c>
      <c r="AI10" s="19">
        <v>6</v>
      </c>
      <c r="AJ10" s="19">
        <v>6</v>
      </c>
      <c r="AK10" s="19">
        <v>6</v>
      </c>
      <c r="AL10" s="19">
        <v>6</v>
      </c>
      <c r="AM10" s="19">
        <v>6</v>
      </c>
      <c r="AN10" s="19">
        <v>6</v>
      </c>
      <c r="AO10" s="19">
        <v>6</v>
      </c>
      <c r="AP10" s="19">
        <v>6</v>
      </c>
      <c r="AQ10" s="19">
        <v>6</v>
      </c>
      <c r="AR10" s="19">
        <v>6</v>
      </c>
      <c r="AS10" s="19">
        <v>6</v>
      </c>
      <c r="AT10" s="19">
        <v>6</v>
      </c>
    </row>
    <row r="11" spans="1:46" ht="23.25" x14ac:dyDescent="0.35">
      <c r="A11" s="8" t="s">
        <v>8</v>
      </c>
      <c r="B11" s="47"/>
      <c r="C11" s="31">
        <v>2</v>
      </c>
      <c r="D11" s="19">
        <v>4</v>
      </c>
      <c r="E11" s="19">
        <v>4</v>
      </c>
      <c r="F11" s="19">
        <v>4</v>
      </c>
      <c r="G11" s="19">
        <v>3</v>
      </c>
      <c r="H11" s="19">
        <v>3</v>
      </c>
      <c r="I11" s="19">
        <v>3</v>
      </c>
      <c r="J11" s="19">
        <v>3</v>
      </c>
      <c r="K11" s="19">
        <v>3</v>
      </c>
      <c r="L11" s="19">
        <v>3</v>
      </c>
      <c r="M11" s="19">
        <v>4</v>
      </c>
      <c r="N11" s="19">
        <v>4</v>
      </c>
      <c r="O11" s="19">
        <v>4</v>
      </c>
      <c r="P11" s="19">
        <v>4</v>
      </c>
      <c r="Q11" s="19">
        <v>4</v>
      </c>
      <c r="R11" s="19">
        <v>4</v>
      </c>
      <c r="S11" s="19">
        <v>4</v>
      </c>
      <c r="T11" s="19">
        <v>4</v>
      </c>
      <c r="U11" s="19">
        <v>4</v>
      </c>
      <c r="V11" s="19">
        <v>5</v>
      </c>
      <c r="W11" s="19">
        <v>5</v>
      </c>
      <c r="X11" s="19">
        <v>5</v>
      </c>
      <c r="Y11" s="19">
        <v>5</v>
      </c>
      <c r="Z11" s="19">
        <v>4</v>
      </c>
      <c r="AA11" s="19">
        <v>4</v>
      </c>
      <c r="AB11" s="19">
        <v>4</v>
      </c>
      <c r="AC11" s="19">
        <v>4</v>
      </c>
      <c r="AD11" s="19">
        <v>4</v>
      </c>
      <c r="AE11" s="19">
        <v>4</v>
      </c>
      <c r="AF11" s="19">
        <v>4</v>
      </c>
      <c r="AG11" s="19">
        <v>4</v>
      </c>
      <c r="AH11" s="19">
        <v>5</v>
      </c>
      <c r="AI11" s="19">
        <v>5</v>
      </c>
      <c r="AJ11" s="19">
        <v>4</v>
      </c>
      <c r="AK11" s="19">
        <v>5</v>
      </c>
      <c r="AL11" s="19">
        <v>4</v>
      </c>
      <c r="AM11" s="19">
        <v>4</v>
      </c>
      <c r="AN11" s="19">
        <v>4</v>
      </c>
      <c r="AO11" s="19">
        <v>4</v>
      </c>
      <c r="AP11" s="19">
        <v>4</v>
      </c>
      <c r="AQ11" s="19">
        <v>4</v>
      </c>
      <c r="AR11" s="19">
        <v>4</v>
      </c>
      <c r="AS11" s="19">
        <v>4</v>
      </c>
      <c r="AT11" s="19">
        <v>4</v>
      </c>
    </row>
    <row r="12" spans="1:46" ht="23.25" x14ac:dyDescent="0.35">
      <c r="A12" s="9" t="s">
        <v>9</v>
      </c>
      <c r="B12" s="47"/>
      <c r="C12" s="31">
        <v>2</v>
      </c>
      <c r="D12" s="19">
        <v>2</v>
      </c>
      <c r="E12" s="19">
        <v>2</v>
      </c>
      <c r="F12" s="19">
        <v>2</v>
      </c>
      <c r="G12" s="19">
        <v>2</v>
      </c>
      <c r="H12" s="19">
        <v>2</v>
      </c>
      <c r="I12" s="19">
        <v>2</v>
      </c>
      <c r="J12" s="19">
        <v>2</v>
      </c>
      <c r="K12" s="19">
        <v>2</v>
      </c>
      <c r="L12" s="19">
        <v>2</v>
      </c>
      <c r="M12" s="19">
        <v>2</v>
      </c>
      <c r="N12" s="19">
        <v>2</v>
      </c>
      <c r="O12" s="19">
        <v>2</v>
      </c>
      <c r="P12" s="19">
        <v>2</v>
      </c>
      <c r="Q12" s="19">
        <v>2</v>
      </c>
      <c r="R12" s="19">
        <v>2</v>
      </c>
      <c r="S12" s="19">
        <v>2</v>
      </c>
      <c r="T12" s="19">
        <v>2</v>
      </c>
      <c r="U12" s="19">
        <v>2</v>
      </c>
      <c r="V12" s="19">
        <v>2</v>
      </c>
      <c r="W12" s="19">
        <v>2</v>
      </c>
      <c r="X12" s="19">
        <v>2</v>
      </c>
      <c r="Y12" s="19">
        <v>2</v>
      </c>
      <c r="Z12" s="19">
        <v>2</v>
      </c>
      <c r="AA12" s="19">
        <v>2</v>
      </c>
      <c r="AB12" s="19">
        <v>2</v>
      </c>
      <c r="AC12" s="19">
        <v>2</v>
      </c>
      <c r="AD12" s="19">
        <v>2</v>
      </c>
      <c r="AE12" s="19">
        <v>2</v>
      </c>
      <c r="AF12" s="19">
        <v>2</v>
      </c>
      <c r="AG12" s="19">
        <v>2</v>
      </c>
      <c r="AH12" s="19">
        <v>2</v>
      </c>
      <c r="AI12" s="19">
        <v>2</v>
      </c>
      <c r="AJ12" s="19">
        <v>2</v>
      </c>
      <c r="AK12" s="19">
        <v>2</v>
      </c>
      <c r="AL12" s="19">
        <v>2</v>
      </c>
      <c r="AM12" s="19">
        <v>2</v>
      </c>
      <c r="AN12" s="19">
        <v>2</v>
      </c>
      <c r="AO12" s="19">
        <v>2</v>
      </c>
      <c r="AP12" s="19">
        <v>2</v>
      </c>
      <c r="AQ12" s="19">
        <v>2</v>
      </c>
      <c r="AR12" s="19">
        <v>2</v>
      </c>
      <c r="AS12" s="19">
        <v>2</v>
      </c>
      <c r="AT12" s="19">
        <v>2</v>
      </c>
    </row>
    <row r="13" spans="1:46" ht="23.25" x14ac:dyDescent="0.35">
      <c r="A13" s="10" t="s">
        <v>10</v>
      </c>
      <c r="B13" s="47"/>
      <c r="C13" s="31" t="s">
        <v>27</v>
      </c>
      <c r="D13" s="19">
        <v>3</v>
      </c>
      <c r="E13" s="19">
        <v>3</v>
      </c>
      <c r="F13" s="19">
        <v>2</v>
      </c>
      <c r="G13" s="19">
        <v>2</v>
      </c>
      <c r="H13" s="19">
        <v>2</v>
      </c>
      <c r="I13" s="19">
        <v>2</v>
      </c>
      <c r="J13" s="19">
        <v>2</v>
      </c>
      <c r="K13" s="19">
        <v>2</v>
      </c>
      <c r="L13" s="19">
        <v>2</v>
      </c>
      <c r="M13" s="19">
        <v>2</v>
      </c>
      <c r="N13" s="19">
        <v>2</v>
      </c>
      <c r="O13" s="19">
        <v>2</v>
      </c>
      <c r="P13" s="19">
        <v>3</v>
      </c>
      <c r="Q13" s="19">
        <v>4</v>
      </c>
      <c r="R13" s="19">
        <v>5</v>
      </c>
      <c r="S13" s="19">
        <v>5</v>
      </c>
      <c r="T13" s="19">
        <v>5</v>
      </c>
      <c r="U13" s="19">
        <v>5</v>
      </c>
      <c r="V13" s="19">
        <v>5</v>
      </c>
      <c r="W13" s="19">
        <v>5</v>
      </c>
      <c r="X13" s="19">
        <v>5</v>
      </c>
      <c r="Y13" s="19">
        <v>5</v>
      </c>
      <c r="Z13" s="19">
        <v>5</v>
      </c>
      <c r="AA13" s="19">
        <v>5</v>
      </c>
      <c r="AB13" s="19">
        <v>5</v>
      </c>
      <c r="AC13" s="19">
        <v>5</v>
      </c>
      <c r="AD13" s="19">
        <v>5</v>
      </c>
      <c r="AE13" s="19">
        <v>5</v>
      </c>
      <c r="AF13" s="19">
        <v>5</v>
      </c>
      <c r="AG13" s="19">
        <v>5</v>
      </c>
      <c r="AH13" s="19">
        <v>5</v>
      </c>
      <c r="AI13" s="19">
        <v>5</v>
      </c>
      <c r="AJ13" s="19">
        <v>5</v>
      </c>
      <c r="AK13" s="19">
        <v>4</v>
      </c>
      <c r="AL13" s="19">
        <v>4</v>
      </c>
      <c r="AM13" s="19">
        <v>5</v>
      </c>
      <c r="AN13" s="19">
        <v>4</v>
      </c>
      <c r="AO13" s="19">
        <v>4</v>
      </c>
      <c r="AP13" s="19">
        <v>4</v>
      </c>
      <c r="AQ13" s="19">
        <v>4</v>
      </c>
      <c r="AR13" s="19">
        <v>4</v>
      </c>
      <c r="AS13" s="19">
        <v>4</v>
      </c>
      <c r="AT13" s="19">
        <v>4</v>
      </c>
    </row>
    <row r="14" spans="1:46" ht="26.25" x14ac:dyDescent="0.4">
      <c r="A14" s="16" t="s">
        <v>12</v>
      </c>
      <c r="B14" s="27"/>
      <c r="C14" s="28"/>
      <c r="D14" s="20">
        <f>SUM(E3:E13)</f>
        <v>334</v>
      </c>
      <c r="E14" s="15">
        <f t="shared" ref="E14:AQ14" si="0">SUM(E3:E13)</f>
        <v>334</v>
      </c>
      <c r="F14" s="15">
        <f t="shared" si="0"/>
        <v>334</v>
      </c>
      <c r="G14" s="15">
        <f t="shared" si="0"/>
        <v>334</v>
      </c>
      <c r="H14" s="15">
        <f t="shared" si="0"/>
        <v>334</v>
      </c>
      <c r="I14" s="15">
        <f t="shared" si="0"/>
        <v>334</v>
      </c>
      <c r="J14" s="15">
        <f t="shared" si="0"/>
        <v>334</v>
      </c>
      <c r="K14" s="15">
        <f t="shared" si="0"/>
        <v>341</v>
      </c>
      <c r="L14" s="15">
        <f t="shared" si="0"/>
        <v>341</v>
      </c>
      <c r="M14" s="15">
        <f t="shared" si="0"/>
        <v>341</v>
      </c>
      <c r="N14" s="15">
        <f t="shared" si="0"/>
        <v>347</v>
      </c>
      <c r="O14" s="15">
        <f t="shared" si="0"/>
        <v>347</v>
      </c>
      <c r="P14" s="15">
        <f t="shared" si="0"/>
        <v>349</v>
      </c>
      <c r="Q14" s="15">
        <f t="shared" si="0"/>
        <v>349</v>
      </c>
      <c r="R14" s="15">
        <f t="shared" si="0"/>
        <v>350</v>
      </c>
      <c r="S14" s="15">
        <f t="shared" si="0"/>
        <v>350</v>
      </c>
      <c r="T14" s="15">
        <f t="shared" si="0"/>
        <v>350</v>
      </c>
      <c r="U14" s="15">
        <f t="shared" si="0"/>
        <v>350</v>
      </c>
      <c r="V14" s="15">
        <f t="shared" si="0"/>
        <v>350</v>
      </c>
      <c r="W14" s="15">
        <f t="shared" si="0"/>
        <v>350</v>
      </c>
      <c r="X14" s="15">
        <f t="shared" si="0"/>
        <v>350</v>
      </c>
      <c r="Y14" s="15">
        <f t="shared" si="0"/>
        <v>350</v>
      </c>
      <c r="Z14" s="15">
        <f t="shared" si="0"/>
        <v>350</v>
      </c>
      <c r="AA14" s="15">
        <f t="shared" si="0"/>
        <v>350</v>
      </c>
      <c r="AB14" s="15">
        <f t="shared" si="0"/>
        <v>350</v>
      </c>
      <c r="AC14" s="15">
        <f t="shared" si="0"/>
        <v>350</v>
      </c>
      <c r="AD14" s="15">
        <f t="shared" si="0"/>
        <v>350</v>
      </c>
      <c r="AE14" s="15">
        <f t="shared" si="0"/>
        <v>350</v>
      </c>
      <c r="AF14" s="15">
        <f t="shared" si="0"/>
        <v>350</v>
      </c>
      <c r="AG14" s="15">
        <f t="shared" si="0"/>
        <v>350</v>
      </c>
      <c r="AH14" s="15">
        <f t="shared" si="0"/>
        <v>350</v>
      </c>
      <c r="AI14" s="15">
        <f t="shared" si="0"/>
        <v>350</v>
      </c>
      <c r="AJ14" s="15">
        <f t="shared" si="0"/>
        <v>350</v>
      </c>
      <c r="AK14" s="15">
        <f t="shared" si="0"/>
        <v>350</v>
      </c>
      <c r="AL14" s="15">
        <f t="shared" si="0"/>
        <v>350</v>
      </c>
      <c r="AM14" s="15">
        <f t="shared" si="0"/>
        <v>351</v>
      </c>
      <c r="AN14" s="15">
        <f t="shared" si="0"/>
        <v>350</v>
      </c>
      <c r="AO14" s="15">
        <f t="shared" si="0"/>
        <v>350</v>
      </c>
      <c r="AP14" s="15">
        <f t="shared" si="0"/>
        <v>350</v>
      </c>
      <c r="AQ14" s="15">
        <f t="shared" si="0"/>
        <v>350</v>
      </c>
      <c r="AR14" s="15">
        <v>350</v>
      </c>
      <c r="AS14" s="15">
        <f>SUM(AS3:AS13)</f>
        <v>350</v>
      </c>
      <c r="AT14" s="15">
        <f>SUM(AT3:AT13)</f>
        <v>350</v>
      </c>
    </row>
    <row r="16" spans="1:46" x14ac:dyDescent="0.25">
      <c r="A16" t="s">
        <v>37</v>
      </c>
    </row>
  </sheetData>
  <mergeCells count="2">
    <mergeCell ref="B8:B13"/>
    <mergeCell ref="B1:C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74AC0-36DB-4B48-9BDC-1829A45C33AF}">
  <dimension ref="A1:AA1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D6" sqref="D6"/>
    </sheetView>
  </sheetViews>
  <sheetFormatPr baseColWidth="10" defaultColWidth="9.140625" defaultRowHeight="15" x14ac:dyDescent="0.25"/>
  <cols>
    <col min="1" max="1" width="20.7109375" customWidth="1"/>
    <col min="2" max="3" width="17.7109375" customWidth="1"/>
    <col min="4" max="27" width="14.7109375" customWidth="1"/>
  </cols>
  <sheetData>
    <row r="1" spans="1:27" ht="21" x14ac:dyDescent="0.35">
      <c r="A1" s="17"/>
      <c r="B1" s="49" t="s">
        <v>38</v>
      </c>
      <c r="C1" s="50"/>
      <c r="D1" s="18">
        <v>0.90694444444444444</v>
      </c>
      <c r="E1" s="18">
        <v>0.90833333333333333</v>
      </c>
      <c r="F1" s="18"/>
      <c r="G1" s="18"/>
      <c r="I1" s="18">
        <v>0.91875000000000007</v>
      </c>
      <c r="J1" s="18">
        <v>0.92291666666666661</v>
      </c>
      <c r="K1" s="18"/>
      <c r="L1" s="18"/>
      <c r="M1" s="18">
        <v>0.93125000000000002</v>
      </c>
      <c r="N1" s="18">
        <v>0.93263888888888891</v>
      </c>
      <c r="O1" s="18">
        <v>0.93472222222222223</v>
      </c>
      <c r="P1" s="17"/>
      <c r="Q1" s="17"/>
      <c r="R1" s="17"/>
      <c r="S1" s="17"/>
      <c r="T1" s="18"/>
      <c r="U1" s="22">
        <v>0.95833333333333337</v>
      </c>
      <c r="V1" s="18">
        <v>0.96319444444444446</v>
      </c>
      <c r="W1" s="18">
        <v>0.96597222222222223</v>
      </c>
      <c r="X1" s="18">
        <v>0.96111111111111114</v>
      </c>
      <c r="Y1" s="18">
        <v>0.97013888888888899</v>
      </c>
      <c r="Z1" s="18">
        <v>0.97291666666666676</v>
      </c>
      <c r="AA1" s="18">
        <v>0.97638888888888886</v>
      </c>
    </row>
    <row r="2" spans="1:27" ht="21.75" customHeight="1" x14ac:dyDescent="0.35">
      <c r="A2" s="14" t="s">
        <v>11</v>
      </c>
      <c r="B2" s="32" t="s">
        <v>13</v>
      </c>
      <c r="C2" s="33" t="s">
        <v>46</v>
      </c>
      <c r="D2" s="21">
        <v>0.51</v>
      </c>
      <c r="E2" s="21">
        <v>0.54400000000000004</v>
      </c>
      <c r="F2" s="21">
        <v>0.57599999999999996</v>
      </c>
      <c r="G2" s="21">
        <v>0.61099999999999999</v>
      </c>
      <c r="H2" s="21">
        <v>0.66200000000000003</v>
      </c>
      <c r="I2" s="21">
        <v>0.68899999999999995</v>
      </c>
      <c r="J2" s="21">
        <v>0.73899999999999999</v>
      </c>
      <c r="K2" s="21">
        <v>0.76200000000000001</v>
      </c>
      <c r="L2" s="21">
        <v>0.80300000000000005</v>
      </c>
      <c r="M2" s="21">
        <v>0.82299999999999995</v>
      </c>
      <c r="N2" s="21">
        <v>0.84</v>
      </c>
      <c r="O2" s="21">
        <v>0.85099999999999998</v>
      </c>
      <c r="P2" s="21">
        <v>0.86399999999999999</v>
      </c>
      <c r="Q2" s="21">
        <v>0.89100000000000001</v>
      </c>
      <c r="R2" s="21">
        <v>0.90200000000000002</v>
      </c>
      <c r="S2" s="21">
        <v>0.92100000000000004</v>
      </c>
      <c r="T2" s="21">
        <v>0.94799999999999995</v>
      </c>
      <c r="U2" s="21">
        <v>0.95830000000000004</v>
      </c>
      <c r="V2" s="21">
        <v>0.96199999999999997</v>
      </c>
      <c r="W2" s="21">
        <v>0.97</v>
      </c>
      <c r="X2" s="21">
        <v>0.97299999999999998</v>
      </c>
      <c r="Y2" s="21">
        <v>0.97699999999999998</v>
      </c>
      <c r="Z2" s="21">
        <v>0.97899999999999998</v>
      </c>
      <c r="AA2" s="21">
        <v>0.98199999999999998</v>
      </c>
    </row>
    <row r="3" spans="1:27" ht="23.25" x14ac:dyDescent="0.35">
      <c r="A3" s="1" t="s">
        <v>0</v>
      </c>
      <c r="B3" s="23" t="s">
        <v>41</v>
      </c>
      <c r="C3" s="24" t="s">
        <v>32</v>
      </c>
      <c r="D3" s="19">
        <v>93</v>
      </c>
      <c r="E3" s="19">
        <v>92</v>
      </c>
      <c r="F3" s="19">
        <v>91</v>
      </c>
      <c r="G3" s="19">
        <v>90</v>
      </c>
      <c r="H3" s="19">
        <v>90</v>
      </c>
      <c r="I3" s="19">
        <v>89</v>
      </c>
      <c r="J3" s="19">
        <v>89</v>
      </c>
      <c r="K3" s="19">
        <v>89</v>
      </c>
      <c r="L3" s="19">
        <v>89</v>
      </c>
      <c r="M3" s="19">
        <v>88</v>
      </c>
      <c r="N3" s="19">
        <v>88</v>
      </c>
      <c r="O3" s="19">
        <v>88</v>
      </c>
      <c r="P3" s="19">
        <v>88</v>
      </c>
      <c r="Q3" s="19">
        <v>86</v>
      </c>
      <c r="R3" s="19">
        <v>86</v>
      </c>
      <c r="S3" s="19">
        <v>86</v>
      </c>
      <c r="T3" s="19">
        <v>85</v>
      </c>
      <c r="U3" s="19">
        <v>85</v>
      </c>
      <c r="V3" s="19">
        <v>85</v>
      </c>
      <c r="W3" s="19">
        <v>85</v>
      </c>
      <c r="X3" s="19">
        <v>85</v>
      </c>
      <c r="Y3" s="19">
        <v>85</v>
      </c>
      <c r="Z3" s="19">
        <v>85</v>
      </c>
      <c r="AA3" s="19">
        <v>85</v>
      </c>
    </row>
    <row r="4" spans="1:27" ht="23.25" x14ac:dyDescent="0.35">
      <c r="A4" s="2" t="s">
        <v>1</v>
      </c>
      <c r="B4" s="25" t="s">
        <v>39</v>
      </c>
      <c r="C4" s="26" t="s">
        <v>31</v>
      </c>
      <c r="D4" s="19">
        <v>133</v>
      </c>
      <c r="E4" s="19">
        <v>134</v>
      </c>
      <c r="F4" s="19">
        <v>134</v>
      </c>
      <c r="G4" s="19">
        <v>135</v>
      </c>
      <c r="H4" s="19">
        <v>135</v>
      </c>
      <c r="I4" s="19">
        <v>135</v>
      </c>
      <c r="J4" s="19">
        <v>136</v>
      </c>
      <c r="K4" s="19">
        <v>136</v>
      </c>
      <c r="L4" s="19">
        <v>135</v>
      </c>
      <c r="M4" s="19">
        <v>136</v>
      </c>
      <c r="N4" s="19">
        <v>136</v>
      </c>
      <c r="O4" s="19">
        <v>136</v>
      </c>
      <c r="P4" s="19">
        <v>136</v>
      </c>
      <c r="Q4" s="19">
        <v>136</v>
      </c>
      <c r="R4" s="19">
        <v>136</v>
      </c>
      <c r="S4" s="19">
        <v>136</v>
      </c>
      <c r="T4" s="19">
        <v>137</v>
      </c>
      <c r="U4" s="19">
        <v>137</v>
      </c>
      <c r="V4" s="19">
        <v>137</v>
      </c>
      <c r="W4" s="19">
        <v>137</v>
      </c>
      <c r="X4" s="19">
        <v>137</v>
      </c>
      <c r="Y4" s="19">
        <v>137</v>
      </c>
      <c r="Z4" s="19">
        <v>137</v>
      </c>
      <c r="AA4" s="19">
        <v>137</v>
      </c>
    </row>
    <row r="5" spans="1:27" ht="23.25" x14ac:dyDescent="0.35">
      <c r="A5" s="3" t="s">
        <v>2</v>
      </c>
      <c r="B5" s="25" t="s">
        <v>42</v>
      </c>
      <c r="C5" s="26" t="s">
        <v>33</v>
      </c>
      <c r="D5" s="19">
        <v>29</v>
      </c>
      <c r="E5" s="19">
        <v>29</v>
      </c>
      <c r="F5" s="19">
        <v>29</v>
      </c>
      <c r="G5" s="19">
        <v>29</v>
      </c>
      <c r="H5" s="19">
        <v>29</v>
      </c>
      <c r="I5" s="19">
        <v>29</v>
      </c>
      <c r="J5" s="19">
        <v>29</v>
      </c>
      <c r="K5" s="19">
        <v>29</v>
      </c>
      <c r="L5" s="19">
        <v>30</v>
      </c>
      <c r="M5" s="19">
        <v>30</v>
      </c>
      <c r="N5" s="19">
        <v>30</v>
      </c>
      <c r="O5" s="19">
        <v>30</v>
      </c>
      <c r="P5" s="19">
        <v>30</v>
      </c>
      <c r="Q5" s="19">
        <v>32</v>
      </c>
      <c r="R5" s="19">
        <v>32</v>
      </c>
      <c r="S5" s="19">
        <v>32</v>
      </c>
      <c r="T5" s="19">
        <v>32</v>
      </c>
      <c r="U5" s="19">
        <v>32</v>
      </c>
      <c r="V5" s="19">
        <v>32</v>
      </c>
      <c r="W5" s="19">
        <v>32</v>
      </c>
      <c r="X5" s="19">
        <v>32</v>
      </c>
      <c r="Y5" s="19">
        <v>32</v>
      </c>
      <c r="Z5" s="19">
        <v>32</v>
      </c>
      <c r="AA5" s="19">
        <v>32</v>
      </c>
    </row>
    <row r="6" spans="1:27" ht="23.25" x14ac:dyDescent="0.35">
      <c r="A6" s="4" t="s">
        <v>6</v>
      </c>
      <c r="B6" s="25" t="s">
        <v>40</v>
      </c>
      <c r="C6" s="26" t="s">
        <v>30</v>
      </c>
      <c r="D6" s="19">
        <v>70</v>
      </c>
      <c r="E6" s="19">
        <v>70</v>
      </c>
      <c r="F6" s="19">
        <v>71</v>
      </c>
      <c r="G6" s="19">
        <v>71</v>
      </c>
      <c r="H6" s="19">
        <v>71</v>
      </c>
      <c r="I6" s="19">
        <v>72</v>
      </c>
      <c r="J6" s="19">
        <v>71</v>
      </c>
      <c r="K6" s="19">
        <v>71</v>
      </c>
      <c r="L6" s="19">
        <v>71</v>
      </c>
      <c r="M6" s="19">
        <v>71</v>
      </c>
      <c r="N6" s="19">
        <v>71</v>
      </c>
      <c r="O6" s="19">
        <v>71</v>
      </c>
      <c r="P6" s="19">
        <v>71</v>
      </c>
      <c r="Q6" s="19">
        <v>71</v>
      </c>
      <c r="R6" s="19">
        <v>71</v>
      </c>
      <c r="S6" s="19">
        <v>71</v>
      </c>
      <c r="T6" s="19">
        <v>71</v>
      </c>
      <c r="U6" s="19">
        <v>71</v>
      </c>
      <c r="V6" s="19">
        <v>71</v>
      </c>
      <c r="W6" s="19">
        <v>71</v>
      </c>
      <c r="X6" s="19">
        <v>71</v>
      </c>
      <c r="Y6" s="19">
        <v>71</v>
      </c>
      <c r="Z6" s="19">
        <v>71</v>
      </c>
      <c r="AA6" s="19">
        <v>71</v>
      </c>
    </row>
    <row r="7" spans="1:27" s="12" customFormat="1" ht="23.25" x14ac:dyDescent="0.35">
      <c r="A7" s="13" t="s">
        <v>36</v>
      </c>
      <c r="B7" s="29" t="s">
        <v>44</v>
      </c>
      <c r="C7" s="26" t="s">
        <v>35</v>
      </c>
      <c r="D7" s="19">
        <v>8</v>
      </c>
      <c r="E7" s="19">
        <v>8</v>
      </c>
      <c r="F7" s="19">
        <v>8</v>
      </c>
      <c r="G7" s="19">
        <v>8</v>
      </c>
      <c r="H7" s="19">
        <v>8</v>
      </c>
      <c r="I7" s="19">
        <v>8</v>
      </c>
      <c r="J7" s="19">
        <v>8</v>
      </c>
      <c r="K7" s="19">
        <v>8</v>
      </c>
      <c r="L7" s="19">
        <v>8</v>
      </c>
      <c r="M7" s="19">
        <v>8</v>
      </c>
      <c r="N7" s="19">
        <v>8</v>
      </c>
      <c r="O7" s="19">
        <v>8</v>
      </c>
      <c r="P7" s="19">
        <v>8</v>
      </c>
      <c r="Q7" s="19">
        <v>8</v>
      </c>
      <c r="R7" s="19">
        <v>8</v>
      </c>
      <c r="S7" s="19">
        <v>8</v>
      </c>
      <c r="T7" s="19">
        <v>8</v>
      </c>
      <c r="U7" s="19">
        <v>8</v>
      </c>
      <c r="V7" s="19">
        <v>8</v>
      </c>
      <c r="W7" s="19">
        <v>8</v>
      </c>
      <c r="X7" s="19">
        <v>8</v>
      </c>
      <c r="Y7" s="19">
        <v>8</v>
      </c>
      <c r="Z7" s="19">
        <v>8</v>
      </c>
      <c r="AA7" s="19">
        <v>8</v>
      </c>
    </row>
    <row r="8" spans="1:27" ht="23.25" x14ac:dyDescent="0.35">
      <c r="A8" s="6" t="s">
        <v>4</v>
      </c>
      <c r="B8" s="29" t="s">
        <v>43</v>
      </c>
      <c r="C8" s="26" t="s">
        <v>34</v>
      </c>
      <c r="D8" s="19">
        <v>9</v>
      </c>
      <c r="E8" s="19">
        <v>9</v>
      </c>
      <c r="F8" s="19">
        <v>9</v>
      </c>
      <c r="G8" s="19">
        <v>9</v>
      </c>
      <c r="H8" s="19">
        <v>9</v>
      </c>
      <c r="I8" s="19">
        <v>9</v>
      </c>
      <c r="J8" s="19">
        <v>9</v>
      </c>
      <c r="K8" s="19">
        <v>9</v>
      </c>
      <c r="L8" s="19">
        <v>9</v>
      </c>
      <c r="M8" s="19">
        <v>9</v>
      </c>
      <c r="N8" s="19">
        <v>9</v>
      </c>
      <c r="O8" s="19">
        <v>9</v>
      </c>
      <c r="P8" s="19">
        <v>9</v>
      </c>
      <c r="Q8" s="19">
        <v>9</v>
      </c>
      <c r="R8" s="19">
        <v>9</v>
      </c>
      <c r="S8" s="19">
        <v>9</v>
      </c>
      <c r="T8" s="19">
        <v>9</v>
      </c>
      <c r="U8" s="19">
        <v>9</v>
      </c>
      <c r="V8" s="19">
        <v>9</v>
      </c>
      <c r="W8" s="19">
        <v>9</v>
      </c>
      <c r="X8" s="19">
        <v>9</v>
      </c>
      <c r="Y8" s="19">
        <v>9</v>
      </c>
      <c r="Z8" s="19">
        <v>9</v>
      </c>
      <c r="AA8" s="19">
        <v>9</v>
      </c>
    </row>
    <row r="9" spans="1:27" ht="23.25" x14ac:dyDescent="0.35">
      <c r="A9" s="7" t="s">
        <v>5</v>
      </c>
      <c r="B9" s="29" t="s">
        <v>35</v>
      </c>
      <c r="C9" s="26" t="s">
        <v>28</v>
      </c>
      <c r="D9" s="19">
        <v>5</v>
      </c>
      <c r="E9" s="19">
        <v>5</v>
      </c>
      <c r="F9" s="19">
        <v>5</v>
      </c>
      <c r="G9" s="19">
        <v>5</v>
      </c>
      <c r="H9" s="19">
        <v>5</v>
      </c>
      <c r="I9" s="19">
        <v>5</v>
      </c>
      <c r="J9" s="19">
        <v>5</v>
      </c>
      <c r="K9" s="19">
        <v>5</v>
      </c>
      <c r="L9" s="19">
        <v>5</v>
      </c>
      <c r="M9" s="19">
        <v>5</v>
      </c>
      <c r="N9" s="19">
        <v>5</v>
      </c>
      <c r="O9" s="19">
        <v>5</v>
      </c>
      <c r="P9" s="19">
        <v>5</v>
      </c>
      <c r="Q9" s="19">
        <v>5</v>
      </c>
      <c r="R9" s="19">
        <v>5</v>
      </c>
      <c r="S9" s="19">
        <v>5</v>
      </c>
      <c r="T9" s="19">
        <v>5</v>
      </c>
      <c r="U9" s="19">
        <v>5</v>
      </c>
      <c r="V9" s="19">
        <v>5</v>
      </c>
      <c r="W9" s="19">
        <v>5</v>
      </c>
      <c r="X9" s="19">
        <v>5</v>
      </c>
      <c r="Y9" s="19">
        <v>5</v>
      </c>
      <c r="Z9" s="19">
        <v>5</v>
      </c>
      <c r="AA9" s="19">
        <v>5</v>
      </c>
    </row>
    <row r="10" spans="1:27" ht="23.25" x14ac:dyDescent="0.35">
      <c r="A10" s="8" t="s">
        <v>8</v>
      </c>
      <c r="B10" s="29" t="s">
        <v>45</v>
      </c>
      <c r="C10" s="26" t="s">
        <v>29</v>
      </c>
      <c r="D10" s="19">
        <v>2</v>
      </c>
      <c r="E10" s="19">
        <v>2</v>
      </c>
      <c r="F10" s="19">
        <v>2</v>
      </c>
      <c r="G10" s="19">
        <v>2</v>
      </c>
      <c r="H10" s="19">
        <v>1</v>
      </c>
      <c r="I10" s="19">
        <v>2</v>
      </c>
      <c r="J10" s="19">
        <v>2</v>
      </c>
      <c r="K10" s="19">
        <v>2</v>
      </c>
      <c r="L10" s="19">
        <v>2</v>
      </c>
      <c r="M10" s="19">
        <v>2</v>
      </c>
      <c r="N10" s="19">
        <v>2</v>
      </c>
      <c r="O10" s="19">
        <v>2</v>
      </c>
      <c r="P10" s="19">
        <v>2</v>
      </c>
      <c r="Q10" s="19">
        <v>2</v>
      </c>
      <c r="R10" s="19">
        <v>2</v>
      </c>
      <c r="S10" s="19">
        <v>2</v>
      </c>
      <c r="T10" s="19">
        <v>2</v>
      </c>
      <c r="U10" s="19">
        <v>2</v>
      </c>
      <c r="V10" s="19">
        <v>2</v>
      </c>
      <c r="W10" s="19">
        <v>2</v>
      </c>
      <c r="X10" s="19">
        <v>2</v>
      </c>
      <c r="Y10" s="19">
        <v>2</v>
      </c>
      <c r="Z10" s="19">
        <v>2</v>
      </c>
      <c r="AA10" s="19">
        <v>2</v>
      </c>
    </row>
    <row r="11" spans="1:27" ht="26.25" x14ac:dyDescent="0.4">
      <c r="A11" s="16" t="s">
        <v>12</v>
      </c>
      <c r="B11" s="27"/>
      <c r="C11" s="28"/>
      <c r="D11" s="15">
        <f t="shared" ref="D11:AA11" si="0">SUM(D3:D10)</f>
        <v>349</v>
      </c>
      <c r="E11" s="15">
        <f t="shared" si="0"/>
        <v>349</v>
      </c>
      <c r="F11" s="15">
        <f t="shared" si="0"/>
        <v>349</v>
      </c>
      <c r="G11" s="15">
        <f t="shared" si="0"/>
        <v>349</v>
      </c>
      <c r="H11" s="20">
        <f t="shared" si="0"/>
        <v>348</v>
      </c>
      <c r="I11" s="15">
        <f t="shared" si="0"/>
        <v>349</v>
      </c>
      <c r="J11" s="15">
        <f t="shared" si="0"/>
        <v>349</v>
      </c>
      <c r="K11" s="15">
        <f t="shared" si="0"/>
        <v>349</v>
      </c>
      <c r="L11" s="15">
        <f t="shared" si="0"/>
        <v>349</v>
      </c>
      <c r="M11" s="15">
        <f t="shared" si="0"/>
        <v>349</v>
      </c>
      <c r="N11" s="15">
        <f t="shared" si="0"/>
        <v>349</v>
      </c>
      <c r="O11" s="15">
        <f t="shared" si="0"/>
        <v>349</v>
      </c>
      <c r="P11" s="15">
        <f t="shared" si="0"/>
        <v>349</v>
      </c>
      <c r="Q11" s="15">
        <f t="shared" si="0"/>
        <v>349</v>
      </c>
      <c r="R11" s="15">
        <f t="shared" si="0"/>
        <v>349</v>
      </c>
      <c r="S11" s="15">
        <f t="shared" si="0"/>
        <v>349</v>
      </c>
      <c r="T11" s="15">
        <f t="shared" si="0"/>
        <v>349</v>
      </c>
      <c r="U11" s="15">
        <f t="shared" si="0"/>
        <v>349</v>
      </c>
      <c r="V11" s="15">
        <f t="shared" si="0"/>
        <v>349</v>
      </c>
      <c r="W11" s="15">
        <f t="shared" si="0"/>
        <v>349</v>
      </c>
      <c r="X11" s="15">
        <f t="shared" si="0"/>
        <v>349</v>
      </c>
      <c r="Y11" s="15">
        <f t="shared" si="0"/>
        <v>349</v>
      </c>
      <c r="Z11" s="15">
        <f t="shared" si="0"/>
        <v>349</v>
      </c>
      <c r="AA11" s="15">
        <f t="shared" si="0"/>
        <v>349</v>
      </c>
    </row>
    <row r="13" spans="1:27" x14ac:dyDescent="0.25">
      <c r="A13" t="s">
        <v>37</v>
      </c>
    </row>
  </sheetData>
  <mergeCells count="1">
    <mergeCell ref="B1:C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45BA3-1866-40D4-8EA1-3F40F2F03AA4}">
  <dimension ref="A1:AA13"/>
  <sheetViews>
    <sheetView zoomScaleNormal="10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D11" sqref="D11"/>
    </sheetView>
  </sheetViews>
  <sheetFormatPr baseColWidth="10" defaultColWidth="9.140625" defaultRowHeight="15" x14ac:dyDescent="0.25"/>
  <cols>
    <col min="1" max="1" width="41.28515625" customWidth="1"/>
    <col min="2" max="3" width="17.7109375" customWidth="1"/>
    <col min="4" max="27" width="14.7109375" customWidth="1"/>
  </cols>
  <sheetData>
    <row r="1" spans="1:27" ht="21" x14ac:dyDescent="0.35">
      <c r="A1" s="17"/>
      <c r="B1" s="49" t="s">
        <v>38</v>
      </c>
      <c r="C1" s="50"/>
      <c r="D1" s="18"/>
      <c r="E1" s="18"/>
      <c r="F1" s="18">
        <v>0.9145833333333333</v>
      </c>
      <c r="G1" s="18">
        <v>0.91875000000000007</v>
      </c>
      <c r="I1" s="18"/>
      <c r="J1" s="18"/>
      <c r="K1" s="18"/>
      <c r="L1" s="18">
        <v>0.94166666666666676</v>
      </c>
      <c r="M1" s="18">
        <v>0.94374999999999998</v>
      </c>
      <c r="N1" s="18"/>
      <c r="O1" s="22">
        <v>0.94791666666666663</v>
      </c>
      <c r="P1" s="18">
        <v>0.95138888888888884</v>
      </c>
      <c r="Q1" s="18">
        <v>0.95347222222222217</v>
      </c>
      <c r="R1" s="18">
        <v>0.96111111111111114</v>
      </c>
      <c r="S1" s="17"/>
      <c r="T1" s="18"/>
      <c r="V1" s="18">
        <v>0.98125000000000007</v>
      </c>
      <c r="W1" s="18"/>
      <c r="X1" s="18"/>
      <c r="Y1" s="18">
        <v>0.99236111111111114</v>
      </c>
      <c r="Z1" s="18">
        <v>0.99652777777777779</v>
      </c>
      <c r="AA1" s="18"/>
    </row>
    <row r="2" spans="1:27" ht="21.75" customHeight="1" x14ac:dyDescent="0.35">
      <c r="A2" s="14" t="s">
        <v>11</v>
      </c>
      <c r="B2" s="32" t="s">
        <v>13</v>
      </c>
      <c r="C2" s="33" t="s">
        <v>46</v>
      </c>
      <c r="D2" s="21">
        <v>0.54300000000000004</v>
      </c>
      <c r="E2" s="21">
        <v>0.60799999999999998</v>
      </c>
      <c r="F2" s="21">
        <v>0.64800000000000002</v>
      </c>
      <c r="G2" s="21">
        <v>0.68600000000000005</v>
      </c>
      <c r="H2" s="21">
        <v>0.73699999999999999</v>
      </c>
      <c r="I2" s="21">
        <v>0.76600000000000001</v>
      </c>
      <c r="J2" s="21">
        <v>0.81899999999999995</v>
      </c>
      <c r="K2" s="21">
        <v>0.84</v>
      </c>
      <c r="L2" s="21">
        <v>0.88400000000000001</v>
      </c>
      <c r="M2" s="21">
        <v>0.89700000000000002</v>
      </c>
      <c r="N2" s="21">
        <v>0.90300000000000002</v>
      </c>
      <c r="O2" s="21">
        <v>0.91900000000000004</v>
      </c>
      <c r="P2" s="21">
        <v>0.92400000000000004</v>
      </c>
      <c r="Q2" s="21">
        <v>0.93200000000000005</v>
      </c>
      <c r="R2" s="21">
        <v>0.95099999999999996</v>
      </c>
      <c r="S2" s="21">
        <v>0.96</v>
      </c>
      <c r="T2" s="21">
        <v>0.96899999999999997</v>
      </c>
      <c r="U2" s="21">
        <v>0.97599999999999998</v>
      </c>
      <c r="V2" s="21">
        <v>0.97799999999999998</v>
      </c>
      <c r="W2" s="21">
        <v>0.98399999999999999</v>
      </c>
      <c r="X2" s="21">
        <v>0.98599999999999999</v>
      </c>
      <c r="Y2" s="21">
        <v>0.98799999999999999</v>
      </c>
      <c r="Z2" s="21">
        <v>0.99099999999999999</v>
      </c>
      <c r="AA2" s="21">
        <v>0.995</v>
      </c>
    </row>
    <row r="3" spans="1:27" ht="23.25" x14ac:dyDescent="0.35">
      <c r="A3" s="1" t="s">
        <v>0</v>
      </c>
      <c r="B3" s="23" t="s">
        <v>48</v>
      </c>
      <c r="C3" s="30" t="s">
        <v>32</v>
      </c>
      <c r="D3" s="19">
        <v>96</v>
      </c>
      <c r="E3" s="19">
        <v>95</v>
      </c>
      <c r="F3" s="19">
        <v>94</v>
      </c>
      <c r="G3" s="19">
        <v>93</v>
      </c>
      <c r="H3" s="19">
        <v>94</v>
      </c>
      <c r="I3" s="19">
        <v>93</v>
      </c>
      <c r="J3" s="19">
        <v>92</v>
      </c>
      <c r="K3" s="19">
        <v>93</v>
      </c>
      <c r="L3" s="19">
        <v>93</v>
      </c>
      <c r="M3" s="19">
        <v>91</v>
      </c>
      <c r="N3" s="19">
        <v>91</v>
      </c>
      <c r="O3" s="19">
        <v>91</v>
      </c>
      <c r="P3" s="19">
        <v>91</v>
      </c>
      <c r="Q3" s="19">
        <v>91</v>
      </c>
      <c r="R3" s="19">
        <v>91</v>
      </c>
      <c r="S3" s="19">
        <v>92</v>
      </c>
      <c r="T3" s="19">
        <v>92</v>
      </c>
      <c r="U3" s="19">
        <v>91</v>
      </c>
      <c r="V3" s="19">
        <v>91</v>
      </c>
      <c r="W3" s="19">
        <v>91</v>
      </c>
      <c r="X3" s="19">
        <v>91</v>
      </c>
      <c r="Y3" s="19">
        <v>91</v>
      </c>
      <c r="Z3" s="19">
        <v>91</v>
      </c>
      <c r="AA3" s="19">
        <v>90</v>
      </c>
    </row>
    <row r="4" spans="1:27" ht="23.25" x14ac:dyDescent="0.35">
      <c r="A4" s="2" t="s">
        <v>1</v>
      </c>
      <c r="B4" s="25" t="s">
        <v>47</v>
      </c>
      <c r="C4" s="31" t="s">
        <v>51</v>
      </c>
      <c r="D4" s="19">
        <v>124</v>
      </c>
      <c r="E4" s="19">
        <v>124</v>
      </c>
      <c r="F4" s="19">
        <v>124</v>
      </c>
      <c r="G4" s="19">
        <v>124</v>
      </c>
      <c r="H4" s="19">
        <v>124</v>
      </c>
      <c r="I4" s="19">
        <v>123</v>
      </c>
      <c r="J4" s="19">
        <v>122</v>
      </c>
      <c r="K4" s="19">
        <v>122</v>
      </c>
      <c r="L4" s="19">
        <v>121</v>
      </c>
      <c r="M4" s="19">
        <v>122</v>
      </c>
      <c r="N4" s="19">
        <v>122</v>
      </c>
      <c r="O4" s="19">
        <v>122</v>
      </c>
      <c r="P4" s="19">
        <v>122</v>
      </c>
      <c r="Q4" s="19">
        <v>122</v>
      </c>
      <c r="R4" s="19">
        <v>122</v>
      </c>
      <c r="S4" s="19">
        <v>121</v>
      </c>
      <c r="T4" s="19">
        <v>121</v>
      </c>
      <c r="U4" s="19">
        <v>122</v>
      </c>
      <c r="V4" s="19">
        <v>122</v>
      </c>
      <c r="W4" s="19">
        <v>122</v>
      </c>
      <c r="X4" s="19">
        <v>122</v>
      </c>
      <c r="Y4" s="19">
        <v>122</v>
      </c>
      <c r="Z4" s="19">
        <v>122</v>
      </c>
      <c r="AA4" s="19">
        <v>123</v>
      </c>
    </row>
    <row r="5" spans="1:27" ht="23.25" x14ac:dyDescent="0.35">
      <c r="A5" s="3" t="s">
        <v>2</v>
      </c>
      <c r="B5" s="25" t="s">
        <v>49</v>
      </c>
      <c r="C5" s="31" t="s">
        <v>52</v>
      </c>
      <c r="D5" s="19">
        <v>31</v>
      </c>
      <c r="E5" s="19">
        <v>33</v>
      </c>
      <c r="F5" s="19">
        <v>34</v>
      </c>
      <c r="G5" s="19">
        <v>36</v>
      </c>
      <c r="H5" s="19">
        <v>36</v>
      </c>
      <c r="I5" s="19">
        <v>37</v>
      </c>
      <c r="J5" s="19">
        <v>38</v>
      </c>
      <c r="K5" s="19">
        <v>38</v>
      </c>
      <c r="L5" s="19">
        <v>39</v>
      </c>
      <c r="M5" s="19">
        <v>40</v>
      </c>
      <c r="N5" s="19">
        <v>40</v>
      </c>
      <c r="O5" s="19">
        <v>40</v>
      </c>
      <c r="P5" s="19">
        <v>40</v>
      </c>
      <c r="Q5" s="19">
        <v>40</v>
      </c>
      <c r="R5" s="19">
        <v>40</v>
      </c>
      <c r="S5" s="19">
        <v>40</v>
      </c>
      <c r="T5" s="19">
        <v>40</v>
      </c>
      <c r="U5" s="19">
        <v>40</v>
      </c>
      <c r="V5" s="19">
        <v>40</v>
      </c>
      <c r="W5" s="19">
        <v>40</v>
      </c>
      <c r="X5" s="19">
        <v>40</v>
      </c>
      <c r="Y5" s="19">
        <v>40</v>
      </c>
      <c r="Z5" s="19">
        <v>40</v>
      </c>
      <c r="AA5" s="19">
        <v>40</v>
      </c>
    </row>
    <row r="6" spans="1:27" ht="23.25" x14ac:dyDescent="0.35">
      <c r="A6" s="4" t="s">
        <v>6</v>
      </c>
      <c r="B6" s="25" t="s">
        <v>50</v>
      </c>
      <c r="C6" s="31" t="s">
        <v>53</v>
      </c>
      <c r="D6" s="19">
        <v>70</v>
      </c>
      <c r="E6" s="19">
        <v>69</v>
      </c>
      <c r="F6" s="19">
        <v>69</v>
      </c>
      <c r="G6" s="19">
        <v>68</v>
      </c>
      <c r="H6" s="19">
        <v>68</v>
      </c>
      <c r="I6" s="19">
        <v>68</v>
      </c>
      <c r="J6" s="19">
        <v>69</v>
      </c>
      <c r="K6" s="19">
        <v>69</v>
      </c>
      <c r="L6" s="19">
        <v>69</v>
      </c>
      <c r="M6" s="19">
        <v>69</v>
      </c>
      <c r="N6" s="19">
        <v>69</v>
      </c>
      <c r="O6" s="19">
        <v>69</v>
      </c>
      <c r="P6" s="19">
        <v>69</v>
      </c>
      <c r="Q6" s="19">
        <v>69</v>
      </c>
      <c r="R6" s="19">
        <v>69</v>
      </c>
      <c r="S6" s="19">
        <v>69</v>
      </c>
      <c r="T6" s="19">
        <v>69</v>
      </c>
      <c r="U6" s="19">
        <v>69</v>
      </c>
      <c r="V6" s="19">
        <v>69</v>
      </c>
      <c r="W6" s="19">
        <v>69</v>
      </c>
      <c r="X6" s="19">
        <v>69</v>
      </c>
      <c r="Y6" s="19">
        <v>69</v>
      </c>
      <c r="Z6" s="19">
        <v>69</v>
      </c>
      <c r="AA6" s="19">
        <v>69</v>
      </c>
    </row>
    <row r="7" spans="1:27" s="12" customFormat="1" ht="23.25" x14ac:dyDescent="0.35">
      <c r="A7" s="13" t="s">
        <v>56</v>
      </c>
      <c r="B7" s="25">
        <v>9</v>
      </c>
      <c r="C7" s="26" t="s">
        <v>44</v>
      </c>
      <c r="D7" s="19">
        <v>8</v>
      </c>
      <c r="E7" s="19">
        <v>8</v>
      </c>
      <c r="F7" s="19">
        <v>8</v>
      </c>
      <c r="G7" s="19">
        <v>8</v>
      </c>
      <c r="H7" s="19">
        <v>8</v>
      </c>
      <c r="I7" s="19">
        <v>9</v>
      </c>
      <c r="J7" s="19">
        <v>8</v>
      </c>
      <c r="K7" s="19">
        <v>8</v>
      </c>
      <c r="L7" s="19">
        <v>8</v>
      </c>
      <c r="M7" s="19">
        <v>8</v>
      </c>
      <c r="N7" s="19">
        <v>8</v>
      </c>
      <c r="O7" s="19">
        <v>8</v>
      </c>
      <c r="P7" s="19">
        <v>8</v>
      </c>
      <c r="Q7" s="19">
        <v>8</v>
      </c>
      <c r="R7" s="19">
        <v>8</v>
      </c>
      <c r="S7" s="19">
        <v>8</v>
      </c>
      <c r="T7" s="19">
        <v>8</v>
      </c>
      <c r="U7" s="19">
        <v>8</v>
      </c>
      <c r="V7" s="19">
        <v>8</v>
      </c>
      <c r="W7" s="19">
        <v>8</v>
      </c>
      <c r="X7" s="19">
        <v>8</v>
      </c>
      <c r="Y7" s="19">
        <v>8</v>
      </c>
      <c r="Z7" s="19">
        <v>8</v>
      </c>
      <c r="AA7" s="19">
        <v>8</v>
      </c>
    </row>
    <row r="8" spans="1:27" ht="23.25" x14ac:dyDescent="0.35">
      <c r="A8" s="6" t="s">
        <v>4</v>
      </c>
      <c r="B8" s="25">
        <v>7</v>
      </c>
      <c r="C8" s="26" t="s">
        <v>54</v>
      </c>
      <c r="D8" s="19">
        <v>9</v>
      </c>
      <c r="E8" s="19">
        <v>9</v>
      </c>
      <c r="F8" s="19">
        <v>9</v>
      </c>
      <c r="G8" s="19">
        <v>9</v>
      </c>
      <c r="H8" s="19">
        <v>9</v>
      </c>
      <c r="I8" s="19">
        <v>9</v>
      </c>
      <c r="J8" s="19">
        <v>9</v>
      </c>
      <c r="K8" s="19">
        <v>9</v>
      </c>
      <c r="L8" s="19">
        <v>9</v>
      </c>
      <c r="M8" s="19">
        <v>9</v>
      </c>
      <c r="N8" s="19">
        <v>9</v>
      </c>
      <c r="O8" s="19">
        <v>9</v>
      </c>
      <c r="P8" s="19">
        <v>9</v>
      </c>
      <c r="Q8" s="19">
        <v>9</v>
      </c>
      <c r="R8" s="19">
        <v>9</v>
      </c>
      <c r="S8" s="19">
        <v>9</v>
      </c>
      <c r="T8" s="19">
        <v>9</v>
      </c>
      <c r="U8" s="19">
        <v>9</v>
      </c>
      <c r="V8" s="19">
        <v>9</v>
      </c>
      <c r="W8" s="19">
        <v>9</v>
      </c>
      <c r="X8" s="19">
        <v>9</v>
      </c>
      <c r="Y8" s="19">
        <v>9</v>
      </c>
      <c r="Z8" s="19">
        <v>9</v>
      </c>
      <c r="AA8" s="19">
        <v>9</v>
      </c>
    </row>
    <row r="9" spans="1:27" ht="23.25" x14ac:dyDescent="0.35">
      <c r="A9" s="7" t="s">
        <v>5</v>
      </c>
      <c r="B9" s="25">
        <v>5</v>
      </c>
      <c r="C9" s="26" t="s">
        <v>55</v>
      </c>
      <c r="D9" s="19">
        <v>6</v>
      </c>
      <c r="E9" s="19">
        <v>6</v>
      </c>
      <c r="F9" s="19">
        <v>6</v>
      </c>
      <c r="G9" s="19">
        <v>6</v>
      </c>
      <c r="H9" s="19">
        <v>6</v>
      </c>
      <c r="I9" s="19">
        <v>6</v>
      </c>
      <c r="J9" s="19">
        <v>6</v>
      </c>
      <c r="K9" s="19">
        <v>5</v>
      </c>
      <c r="L9" s="19">
        <v>6</v>
      </c>
      <c r="M9" s="19">
        <v>6</v>
      </c>
      <c r="N9" s="19">
        <v>6</v>
      </c>
      <c r="O9" s="19">
        <v>6</v>
      </c>
      <c r="P9" s="19">
        <v>6</v>
      </c>
      <c r="Q9" s="19">
        <v>6</v>
      </c>
      <c r="R9" s="19">
        <v>6</v>
      </c>
      <c r="S9" s="19">
        <v>6</v>
      </c>
      <c r="T9" s="19">
        <v>6</v>
      </c>
      <c r="U9" s="19">
        <v>6</v>
      </c>
      <c r="V9" s="19">
        <v>6</v>
      </c>
      <c r="W9" s="19">
        <v>6</v>
      </c>
      <c r="X9" s="19">
        <v>6</v>
      </c>
      <c r="Y9" s="19">
        <v>6</v>
      </c>
      <c r="Z9" s="19">
        <v>6</v>
      </c>
      <c r="AA9" s="19">
        <v>6</v>
      </c>
    </row>
    <row r="10" spans="1:27" ht="23.25" x14ac:dyDescent="0.35">
      <c r="A10" s="8" t="s">
        <v>8</v>
      </c>
      <c r="B10" s="29" t="s">
        <v>44</v>
      </c>
      <c r="C10" s="26" t="s">
        <v>29</v>
      </c>
      <c r="D10" s="19">
        <v>2</v>
      </c>
      <c r="E10" s="19">
        <v>2</v>
      </c>
      <c r="F10" s="19">
        <v>2</v>
      </c>
      <c r="G10" s="19">
        <v>2</v>
      </c>
      <c r="H10" s="19">
        <v>2</v>
      </c>
      <c r="I10" s="19">
        <v>2</v>
      </c>
      <c r="J10" s="19">
        <v>2</v>
      </c>
      <c r="K10" s="19">
        <v>2</v>
      </c>
      <c r="L10" s="19">
        <v>2</v>
      </c>
      <c r="M10" s="19">
        <v>2</v>
      </c>
      <c r="N10" s="19">
        <v>2</v>
      </c>
      <c r="O10" s="19">
        <v>2</v>
      </c>
      <c r="P10" s="19">
        <v>2</v>
      </c>
      <c r="Q10" s="19">
        <v>2</v>
      </c>
      <c r="R10" s="19">
        <v>2</v>
      </c>
      <c r="S10" s="19">
        <v>2</v>
      </c>
      <c r="T10" s="19">
        <v>2</v>
      </c>
      <c r="U10" s="19">
        <v>2</v>
      </c>
      <c r="V10" s="19">
        <v>2</v>
      </c>
      <c r="W10" s="19">
        <v>2</v>
      </c>
      <c r="X10" s="19">
        <v>2</v>
      </c>
      <c r="Y10" s="19">
        <v>2</v>
      </c>
      <c r="Z10" s="19">
        <v>2</v>
      </c>
      <c r="AA10" s="19">
        <v>2</v>
      </c>
    </row>
    <row r="11" spans="1:27" ht="26.25" x14ac:dyDescent="0.4">
      <c r="A11" s="16" t="s">
        <v>12</v>
      </c>
      <c r="B11" s="34"/>
      <c r="C11" s="35"/>
      <c r="D11" s="15">
        <f t="shared" ref="D11:AA11" si="0">SUM(D3:D10)</f>
        <v>346</v>
      </c>
      <c r="E11" s="15">
        <f t="shared" si="0"/>
        <v>346</v>
      </c>
      <c r="F11" s="15">
        <f t="shared" si="0"/>
        <v>346</v>
      </c>
      <c r="G11" s="15">
        <f t="shared" si="0"/>
        <v>346</v>
      </c>
      <c r="H11" s="20">
        <f t="shared" si="0"/>
        <v>347</v>
      </c>
      <c r="I11" s="15">
        <f t="shared" si="0"/>
        <v>347</v>
      </c>
      <c r="J11" s="15">
        <f t="shared" si="0"/>
        <v>346</v>
      </c>
      <c r="K11" s="15">
        <f t="shared" si="0"/>
        <v>346</v>
      </c>
      <c r="L11" s="15">
        <f t="shared" si="0"/>
        <v>347</v>
      </c>
      <c r="M11" s="15">
        <f t="shared" si="0"/>
        <v>347</v>
      </c>
      <c r="N11" s="15">
        <f t="shared" si="0"/>
        <v>347</v>
      </c>
      <c r="O11" s="15">
        <f t="shared" si="0"/>
        <v>347</v>
      </c>
      <c r="P11" s="15">
        <f t="shared" si="0"/>
        <v>347</v>
      </c>
      <c r="Q11" s="15">
        <f t="shared" si="0"/>
        <v>347</v>
      </c>
      <c r="R11" s="15">
        <f t="shared" si="0"/>
        <v>347</v>
      </c>
      <c r="S11" s="15">
        <f t="shared" si="0"/>
        <v>347</v>
      </c>
      <c r="T11" s="15">
        <f t="shared" si="0"/>
        <v>347</v>
      </c>
      <c r="U11" s="15">
        <f t="shared" si="0"/>
        <v>347</v>
      </c>
      <c r="V11" s="15">
        <f t="shared" si="0"/>
        <v>347</v>
      </c>
      <c r="W11" s="15">
        <f t="shared" si="0"/>
        <v>347</v>
      </c>
      <c r="X11" s="15">
        <f t="shared" si="0"/>
        <v>347</v>
      </c>
      <c r="Y11" s="15">
        <f t="shared" si="0"/>
        <v>347</v>
      </c>
      <c r="Z11" s="15">
        <f t="shared" si="0"/>
        <v>347</v>
      </c>
      <c r="AA11" s="15">
        <f t="shared" si="0"/>
        <v>347</v>
      </c>
    </row>
    <row r="13" spans="1:27" x14ac:dyDescent="0.25">
      <c r="A13" t="s">
        <v>57</v>
      </c>
    </row>
  </sheetData>
  <mergeCells count="1">
    <mergeCell ref="B1:C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Algoritmo</vt:lpstr>
      <vt:lpstr>EG 28-A 2019</vt:lpstr>
      <vt:lpstr>EG 26-J 2016</vt:lpstr>
      <vt:lpstr>EG 20-D 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2019-05-18T23:01:39Z</dcterms:modified>
</cp:coreProperties>
</file>